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4415D989-D5E9-4C7F-A32F-4D1DA0AD1D40}" xr6:coauthVersionLast="47" xr6:coauthVersionMax="47" xr10:uidLastSave="{00000000-0000-0000-0000-000000000000}"/>
  <workbookProtection workbookAlgorithmName="SHA-512" workbookHashValue="++0dMmQT8i5nwMffbfbiVJeXis2N21GXjG7fNsEpM5BythDIU8HgF6nhk63+dKAYv70fIjiz/cb6Fi62Spd7Lw==" workbookSaltValue="F9HgkFWzwFy8XJvYds+eXg==" workbookSpinCount="100000" lockStructure="1"/>
  <bookViews>
    <workbookView xWindow="-120" yWindow="-120" windowWidth="20730" windowHeight="11040" activeTab="2" xr2:uid="{3588D145-7749-4EDD-8F74-49ABA3A33FA6}"/>
  </bookViews>
  <sheets>
    <sheet name="Painel" sheetId="1" r:id="rId1"/>
    <sheet name="INCTFR" sheetId="2" state="hidden" r:id="rId2"/>
    <sheet name="Resumo" sheetId="5" r:id="rId3"/>
    <sheet name="Série Histórica" sheetId="3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Painel!$C$1:$I$51</definedName>
    <definedName name="_xlnm.Print_Area" localSheetId="2">Resumo!$A$1:$J$14</definedName>
    <definedName name="_xlnm.Print_Area" localSheetId="3">'Série Histórica'!$B$1:$Q$413</definedName>
    <definedName name="ESTADO" localSheetId="1">[1]Painel!#REF!</definedName>
    <definedName name="ESTADO">Painel!#REF!</definedName>
    <definedName name="ESTADOS" localSheetId="1">[1]Painel!#REF!</definedName>
    <definedName name="ESTADOS">Painel!#REF!</definedName>
    <definedName name="_xlnm.Print_Titles" localSheetId="3">'Série Histórica'!$1:$4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2" i="3" l="1"/>
  <c r="D382" i="3"/>
  <c r="C382" i="3"/>
  <c r="Q383" i="3"/>
  <c r="P383" i="3"/>
  <c r="O383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A383" i="3"/>
  <c r="B383" i="3"/>
  <c r="C379" i="2"/>
  <c r="D379" i="2"/>
  <c r="E379" i="2"/>
  <c r="F379" i="2"/>
  <c r="G379" i="2"/>
  <c r="C380" i="2"/>
  <c r="D380" i="2"/>
  <c r="E380" i="2"/>
  <c r="F380" i="2"/>
  <c r="G380" i="2"/>
  <c r="A380" i="2"/>
  <c r="B382" i="3"/>
  <c r="C378" i="2"/>
  <c r="D378" i="2"/>
  <c r="E378" i="2"/>
  <c r="F378" i="2"/>
  <c r="G378" i="2"/>
  <c r="A379" i="2"/>
  <c r="A378" i="2"/>
  <c r="C377" i="2"/>
  <c r="D377" i="2"/>
  <c r="E377" i="2"/>
  <c r="F377" i="2"/>
  <c r="G377" i="2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77" i="2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76" i="2"/>
  <c r="C376" i="2"/>
  <c r="D376" i="2"/>
  <c r="E376" i="2"/>
  <c r="F376" i="2"/>
  <c r="G376" i="2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5" i="2"/>
  <c r="C375" i="2"/>
  <c r="D375" i="2"/>
  <c r="E375" i="2"/>
  <c r="F375" i="2"/>
  <c r="G375" i="2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4" i="2"/>
  <c r="C374" i="2"/>
  <c r="D374" i="2"/>
  <c r="E374" i="2"/>
  <c r="F374" i="2"/>
  <c r="G374" i="2"/>
  <c r="A373" i="2"/>
  <c r="C373" i="2"/>
  <c r="D373" i="2"/>
  <c r="E373" i="2"/>
  <c r="F373" i="2"/>
  <c r="G373" i="2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2" i="2"/>
  <c r="C372" i="2"/>
  <c r="D372" i="2"/>
  <c r="E372" i="2"/>
  <c r="F372" i="2"/>
  <c r="G372" i="2"/>
  <c r="B374" i="3"/>
  <c r="A371" i="2"/>
  <c r="C371" i="2"/>
  <c r="D371" i="2"/>
  <c r="E371" i="2"/>
  <c r="F371" i="2"/>
  <c r="G371" i="2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69" i="2"/>
  <c r="D369" i="2"/>
  <c r="E369" i="2"/>
  <c r="F369" i="2"/>
  <c r="G369" i="2"/>
  <c r="C370" i="2"/>
  <c r="D370" i="2"/>
  <c r="E370" i="2"/>
  <c r="F370" i="2"/>
  <c r="G370" i="2"/>
  <c r="A370" i="2"/>
  <c r="O372" i="3"/>
  <c r="B372" i="3" l="1"/>
  <c r="C372" i="3"/>
  <c r="D372" i="3"/>
  <c r="E372" i="3"/>
  <c r="F372" i="3"/>
  <c r="G372" i="3"/>
  <c r="H372" i="3"/>
  <c r="I372" i="3"/>
  <c r="J372" i="3"/>
  <c r="K372" i="3"/>
  <c r="L372" i="3"/>
  <c r="M372" i="3"/>
  <c r="N372" i="3"/>
  <c r="P372" i="3"/>
  <c r="Q372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P371" i="3"/>
  <c r="Q371" i="3"/>
  <c r="C368" i="2"/>
  <c r="D368" i="2"/>
  <c r="E368" i="2"/>
  <c r="F368" i="2"/>
  <c r="G368" i="2"/>
  <c r="C367" i="2"/>
  <c r="D367" i="2"/>
  <c r="E367" i="2"/>
  <c r="F367" i="2"/>
  <c r="G367" i="2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P370" i="3"/>
  <c r="Q370" i="3"/>
  <c r="C366" i="2"/>
  <c r="D366" i="2"/>
  <c r="E366" i="2"/>
  <c r="F366" i="2"/>
  <c r="G366" i="2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P369" i="3"/>
  <c r="Q369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P368" i="3"/>
  <c r="Q368" i="3"/>
  <c r="C364" i="2"/>
  <c r="D364" i="2"/>
  <c r="E364" i="2"/>
  <c r="F364" i="2"/>
  <c r="G364" i="2"/>
  <c r="C365" i="2"/>
  <c r="D365" i="2"/>
  <c r="E365" i="2"/>
  <c r="F365" i="2"/>
  <c r="G365" i="2"/>
  <c r="B368" i="3"/>
  <c r="C363" i="2"/>
  <c r="D363" i="2"/>
  <c r="E363" i="2"/>
  <c r="F363" i="2"/>
  <c r="G363" i="2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P367" i="3"/>
  <c r="Q367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P366" i="3"/>
  <c r="Q366" i="3"/>
  <c r="C362" i="2"/>
  <c r="D362" i="2"/>
  <c r="E362" i="2"/>
  <c r="F362" i="2"/>
  <c r="G362" i="2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P365" i="3"/>
  <c r="Q365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P364" i="3"/>
  <c r="Q364" i="3"/>
  <c r="C361" i="2"/>
  <c r="D361" i="2"/>
  <c r="E361" i="2"/>
  <c r="F361" i="2"/>
  <c r="G361" i="2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P363" i="3"/>
  <c r="Q363" i="3"/>
  <c r="C360" i="2"/>
  <c r="D360" i="2"/>
  <c r="E360" i="2"/>
  <c r="F360" i="2"/>
  <c r="G360" i="2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P362" i="3"/>
  <c r="Q362" i="3"/>
  <c r="C359" i="2"/>
  <c r="D359" i="2"/>
  <c r="E359" i="2"/>
  <c r="F359" i="2"/>
  <c r="G359" i="2"/>
  <c r="C358" i="2"/>
  <c r="D358" i="2"/>
  <c r="E358" i="2"/>
  <c r="F358" i="2"/>
  <c r="G358" i="2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P361" i="3"/>
  <c r="Q361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P360" i="3"/>
  <c r="Q360" i="3"/>
  <c r="C357" i="2"/>
  <c r="D357" i="2"/>
  <c r="E357" i="2"/>
  <c r="F357" i="2"/>
  <c r="G357" i="2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P359" i="3"/>
  <c r="Q359" i="3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P358" i="3"/>
  <c r="Q358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P357" i="3"/>
  <c r="Q357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P356" i="3"/>
  <c r="Q356" i="3"/>
  <c r="C353" i="2"/>
  <c r="D353" i="2"/>
  <c r="E353" i="2"/>
  <c r="F353" i="2"/>
  <c r="G353" i="2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P355" i="3"/>
  <c r="Q355" i="3"/>
  <c r="C352" i="2"/>
  <c r="D352" i="2"/>
  <c r="E352" i="2"/>
  <c r="F352" i="2"/>
  <c r="G352" i="2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P354" i="3"/>
  <c r="Q354" i="3"/>
  <c r="C351" i="2"/>
  <c r="D351" i="2"/>
  <c r="E351" i="2"/>
  <c r="F351" i="2"/>
  <c r="G351" i="2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P353" i="3"/>
  <c r="Q353" i="3"/>
  <c r="C350" i="2"/>
  <c r="D350" i="2"/>
  <c r="E350" i="2"/>
  <c r="F350" i="2"/>
  <c r="G350" i="2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P352" i="3"/>
  <c r="Q352" i="3"/>
  <c r="C349" i="2"/>
  <c r="D349" i="2"/>
  <c r="E349" i="2"/>
  <c r="F349" i="2"/>
  <c r="G349" i="2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P351" i="3"/>
  <c r="Q351" i="3"/>
  <c r="C348" i="2"/>
  <c r="D348" i="2"/>
  <c r="E348" i="2"/>
  <c r="F348" i="2"/>
  <c r="G348" i="2"/>
  <c r="C347" i="2"/>
  <c r="D347" i="2"/>
  <c r="E347" i="2"/>
  <c r="F347" i="2"/>
  <c r="G347" i="2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P350" i="3"/>
  <c r="Q350" i="3"/>
  <c r="C346" i="2"/>
  <c r="D346" i="2"/>
  <c r="E346" i="2"/>
  <c r="F346" i="2"/>
  <c r="G346" i="2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P349" i="3"/>
  <c r="Q349" i="3"/>
  <c r="B348" i="3"/>
  <c r="C345" i="2"/>
  <c r="D345" i="2"/>
  <c r="E345" i="2"/>
  <c r="F345" i="2"/>
  <c r="G345" i="2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P347" i="3"/>
  <c r="Q347" i="3"/>
  <c r="C343" i="2"/>
  <c r="D343" i="2"/>
  <c r="E343" i="2"/>
  <c r="F343" i="2"/>
  <c r="G343" i="2"/>
  <c r="C344" i="2"/>
  <c r="D344" i="2"/>
  <c r="E344" i="2"/>
  <c r="F344" i="2"/>
  <c r="G344" i="2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P346" i="3"/>
  <c r="Q346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P345" i="3"/>
  <c r="Q345" i="3"/>
  <c r="C341" i="2"/>
  <c r="D341" i="2"/>
  <c r="E341" i="2"/>
  <c r="F341" i="2"/>
  <c r="G341" i="2"/>
  <c r="C342" i="2"/>
  <c r="D342" i="2"/>
  <c r="E342" i="2"/>
  <c r="F342" i="2"/>
  <c r="G342" i="2"/>
  <c r="C344" i="3"/>
  <c r="D344" i="3"/>
  <c r="E344" i="3"/>
  <c r="F344" i="3"/>
  <c r="G344" i="3"/>
  <c r="H344" i="3"/>
  <c r="I344" i="3"/>
  <c r="J344" i="3"/>
  <c r="K344" i="3"/>
  <c r="L344" i="3"/>
  <c r="M344" i="3"/>
  <c r="N344" i="3"/>
  <c r="P344" i="3"/>
  <c r="Q344" i="3"/>
  <c r="G330" i="2"/>
  <c r="G278" i="2"/>
  <c r="F294" i="2"/>
  <c r="G266" i="2"/>
  <c r="G300" i="2"/>
  <c r="G326" i="2"/>
  <c r="G335" i="2"/>
  <c r="G336" i="2"/>
  <c r="C268" i="2"/>
  <c r="G262" i="2"/>
  <c r="C267" i="2"/>
  <c r="C286" i="2"/>
  <c r="F339" i="2"/>
  <c r="F316" i="2"/>
  <c r="E266" i="2"/>
  <c r="E270" i="2"/>
  <c r="E304" i="2"/>
  <c r="E250" i="2"/>
  <c r="E338" i="2"/>
  <c r="E294" i="2"/>
  <c r="E312" i="2"/>
  <c r="E283" i="2"/>
  <c r="E268" i="2"/>
  <c r="D329" i="2"/>
  <c r="C260" i="2"/>
  <c r="C314" i="2"/>
  <c r="C295" i="2"/>
  <c r="C275" i="2"/>
  <c r="C296" i="2"/>
  <c r="C270" i="2"/>
  <c r="B344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P343" i="3"/>
  <c r="Q343" i="3"/>
  <c r="C340" i="2"/>
  <c r="D340" i="2"/>
  <c r="E340" i="2"/>
  <c r="D339" i="2"/>
  <c r="E339" i="2"/>
  <c r="G339" i="2"/>
  <c r="E315" i="2"/>
  <c r="E322" i="2"/>
  <c r="E336" i="2"/>
  <c r="E302" i="2"/>
  <c r="G316" i="2"/>
  <c r="E325" i="2"/>
  <c r="E288" i="2"/>
  <c r="G253" i="2"/>
  <c r="F281" i="2"/>
  <c r="D337" i="2"/>
  <c r="C285" i="2"/>
  <c r="C284" i="2"/>
  <c r="C277" i="2"/>
  <c r="C299" i="2"/>
  <c r="C251" i="2"/>
  <c r="C255" i="2"/>
  <c r="C337" i="2"/>
  <c r="C328" i="2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P342" i="3"/>
  <c r="Q342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P341" i="3"/>
  <c r="Q341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P340" i="3"/>
  <c r="Q340" i="3"/>
  <c r="G337" i="2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P339" i="3"/>
  <c r="Q339" i="3"/>
  <c r="C336" i="2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P338" i="3"/>
  <c r="Q338" i="3"/>
  <c r="C335" i="2"/>
  <c r="E335" i="2"/>
  <c r="E295" i="2"/>
  <c r="E277" i="2"/>
  <c r="E317" i="2"/>
  <c r="E291" i="2"/>
  <c r="C291" i="2"/>
  <c r="B337" i="3"/>
  <c r="B336" i="3"/>
  <c r="B335" i="3"/>
  <c r="B334" i="3"/>
  <c r="B333" i="3"/>
  <c r="B332" i="3"/>
  <c r="B331" i="3"/>
  <c r="B330" i="3"/>
  <c r="C327" i="2"/>
  <c r="B329" i="3"/>
  <c r="Q287" i="2"/>
  <c r="O287" i="2"/>
  <c r="N287" i="2"/>
  <c r="M287" i="2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E310" i="2"/>
  <c r="B312" i="3"/>
  <c r="B311" i="3"/>
  <c r="B310" i="3"/>
  <c r="C307" i="2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O16" i="1"/>
  <c r="P16" i="1" s="1"/>
  <c r="O15" i="1"/>
  <c r="P15" i="1" s="1"/>
  <c r="O14" i="1"/>
  <c r="P14" i="1" s="1"/>
  <c r="O13" i="1"/>
  <c r="P13" i="1" s="1"/>
  <c r="O12" i="1"/>
  <c r="P12" i="1" s="1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69" i="3"/>
  <c r="B270" i="3"/>
  <c r="B268" i="3"/>
  <c r="A6" i="3"/>
  <c r="B267" i="3"/>
  <c r="B266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Q109" i="3"/>
  <c r="P109" i="3"/>
  <c r="N109" i="3"/>
  <c r="M109" i="3"/>
  <c r="L109" i="3"/>
  <c r="K109" i="3"/>
  <c r="J109" i="3"/>
  <c r="I109" i="3"/>
  <c r="H109" i="3"/>
  <c r="G109" i="3"/>
  <c r="F109" i="3"/>
  <c r="D109" i="3"/>
  <c r="C109" i="3"/>
  <c r="Q108" i="3"/>
  <c r="P108" i="3"/>
  <c r="N108" i="3"/>
  <c r="M108" i="3"/>
  <c r="L108" i="3"/>
  <c r="K108" i="3"/>
  <c r="J108" i="3"/>
  <c r="I108" i="3"/>
  <c r="H108" i="3"/>
  <c r="G108" i="3"/>
  <c r="F108" i="3"/>
  <c r="D108" i="3"/>
  <c r="C108" i="3"/>
  <c r="Q107" i="3"/>
  <c r="P107" i="3"/>
  <c r="N107" i="3"/>
  <c r="M107" i="3"/>
  <c r="L107" i="3"/>
  <c r="K107" i="3"/>
  <c r="J107" i="3"/>
  <c r="I107" i="3"/>
  <c r="H107" i="3"/>
  <c r="G107" i="3"/>
  <c r="F107" i="3"/>
  <c r="D107" i="3"/>
  <c r="C107" i="3"/>
  <c r="Q106" i="3"/>
  <c r="P106" i="3"/>
  <c r="N106" i="3"/>
  <c r="M106" i="3"/>
  <c r="L106" i="3"/>
  <c r="K106" i="3"/>
  <c r="J106" i="3"/>
  <c r="I106" i="3"/>
  <c r="H106" i="3"/>
  <c r="G106" i="3"/>
  <c r="F106" i="3"/>
  <c r="D106" i="3"/>
  <c r="C106" i="3"/>
  <c r="Q105" i="3"/>
  <c r="P105" i="3"/>
  <c r="N105" i="3"/>
  <c r="M105" i="3"/>
  <c r="L105" i="3"/>
  <c r="K105" i="3"/>
  <c r="J105" i="3"/>
  <c r="I105" i="3"/>
  <c r="H105" i="3"/>
  <c r="G105" i="3"/>
  <c r="F105" i="3"/>
  <c r="D105" i="3"/>
  <c r="C105" i="3"/>
  <c r="Q104" i="3"/>
  <c r="P104" i="3"/>
  <c r="N104" i="3"/>
  <c r="M104" i="3"/>
  <c r="L104" i="3"/>
  <c r="K104" i="3"/>
  <c r="J104" i="3"/>
  <c r="I104" i="3"/>
  <c r="H104" i="3"/>
  <c r="G104" i="3"/>
  <c r="F104" i="3"/>
  <c r="D104" i="3"/>
  <c r="C104" i="3"/>
  <c r="Q103" i="3"/>
  <c r="P103" i="3"/>
  <c r="N103" i="3"/>
  <c r="M103" i="3"/>
  <c r="L103" i="3"/>
  <c r="K103" i="3"/>
  <c r="J103" i="3"/>
  <c r="I103" i="3"/>
  <c r="H103" i="3"/>
  <c r="G103" i="3"/>
  <c r="F103" i="3"/>
  <c r="D103" i="3"/>
  <c r="C103" i="3"/>
  <c r="Q102" i="3"/>
  <c r="P102" i="3"/>
  <c r="N102" i="3"/>
  <c r="M102" i="3"/>
  <c r="L102" i="3"/>
  <c r="K102" i="3"/>
  <c r="J102" i="3"/>
  <c r="I102" i="3"/>
  <c r="H102" i="3"/>
  <c r="G102" i="3"/>
  <c r="F102" i="3"/>
  <c r="D102" i="3"/>
  <c r="C102" i="3"/>
  <c r="Q101" i="3"/>
  <c r="P101" i="3"/>
  <c r="N101" i="3"/>
  <c r="M101" i="3"/>
  <c r="L101" i="3"/>
  <c r="K101" i="3"/>
  <c r="J101" i="3"/>
  <c r="I101" i="3"/>
  <c r="H101" i="3"/>
  <c r="G101" i="3"/>
  <c r="F101" i="3"/>
  <c r="D101" i="3"/>
  <c r="C101" i="3"/>
  <c r="Q100" i="3"/>
  <c r="P100" i="3"/>
  <c r="N100" i="3"/>
  <c r="M100" i="3"/>
  <c r="L100" i="3"/>
  <c r="K100" i="3"/>
  <c r="J100" i="3"/>
  <c r="I100" i="3"/>
  <c r="H100" i="3"/>
  <c r="G100" i="3"/>
  <c r="F100" i="3"/>
  <c r="D100" i="3"/>
  <c r="C100" i="3"/>
  <c r="Q99" i="3"/>
  <c r="P99" i="3"/>
  <c r="N99" i="3"/>
  <c r="M99" i="3"/>
  <c r="L99" i="3"/>
  <c r="K99" i="3"/>
  <c r="J99" i="3"/>
  <c r="I99" i="3"/>
  <c r="H99" i="3"/>
  <c r="G99" i="3"/>
  <c r="F99" i="3"/>
  <c r="D99" i="3"/>
  <c r="C99" i="3"/>
  <c r="Q98" i="3"/>
  <c r="P98" i="3"/>
  <c r="N98" i="3"/>
  <c r="M98" i="3"/>
  <c r="L98" i="3"/>
  <c r="K98" i="3"/>
  <c r="J98" i="3"/>
  <c r="I98" i="3"/>
  <c r="H98" i="3"/>
  <c r="G98" i="3"/>
  <c r="F98" i="3"/>
  <c r="D98" i="3"/>
  <c r="C98" i="3"/>
  <c r="Q97" i="3"/>
  <c r="P97" i="3"/>
  <c r="N97" i="3"/>
  <c r="M97" i="3"/>
  <c r="L97" i="3"/>
  <c r="K97" i="3"/>
  <c r="J97" i="3"/>
  <c r="I97" i="3"/>
  <c r="H97" i="3"/>
  <c r="G97" i="3"/>
  <c r="F97" i="3"/>
  <c r="D97" i="3"/>
  <c r="C97" i="3"/>
  <c r="Q96" i="3"/>
  <c r="P96" i="3"/>
  <c r="N96" i="3"/>
  <c r="M96" i="3"/>
  <c r="L96" i="3"/>
  <c r="K96" i="3"/>
  <c r="J96" i="3"/>
  <c r="I96" i="3"/>
  <c r="H96" i="3"/>
  <c r="G96" i="3"/>
  <c r="F96" i="3"/>
  <c r="D96" i="3"/>
  <c r="C96" i="3"/>
  <c r="Q95" i="3"/>
  <c r="P95" i="3"/>
  <c r="N95" i="3"/>
  <c r="M95" i="3"/>
  <c r="L95" i="3"/>
  <c r="K95" i="3"/>
  <c r="J95" i="3"/>
  <c r="I95" i="3"/>
  <c r="H95" i="3"/>
  <c r="G95" i="3"/>
  <c r="F95" i="3"/>
  <c r="D95" i="3"/>
  <c r="C95" i="3"/>
  <c r="Q94" i="3"/>
  <c r="P94" i="3"/>
  <c r="N94" i="3"/>
  <c r="M94" i="3"/>
  <c r="L94" i="3"/>
  <c r="K94" i="3"/>
  <c r="J94" i="3"/>
  <c r="I94" i="3"/>
  <c r="H94" i="3"/>
  <c r="G94" i="3"/>
  <c r="F94" i="3"/>
  <c r="D94" i="3"/>
  <c r="C94" i="3"/>
  <c r="Q93" i="3"/>
  <c r="P93" i="3"/>
  <c r="N93" i="3"/>
  <c r="M93" i="3"/>
  <c r="L93" i="3"/>
  <c r="K93" i="3"/>
  <c r="J93" i="3"/>
  <c r="I93" i="3"/>
  <c r="H93" i="3"/>
  <c r="G93" i="3"/>
  <c r="F93" i="3"/>
  <c r="D93" i="3"/>
  <c r="C93" i="3"/>
  <c r="Q92" i="3"/>
  <c r="P92" i="3"/>
  <c r="N92" i="3"/>
  <c r="M92" i="3"/>
  <c r="L92" i="3"/>
  <c r="K92" i="3"/>
  <c r="J92" i="3"/>
  <c r="I92" i="3"/>
  <c r="H92" i="3"/>
  <c r="G92" i="3"/>
  <c r="F92" i="3"/>
  <c r="D92" i="3"/>
  <c r="C92" i="3"/>
  <c r="Q91" i="3"/>
  <c r="P91" i="3"/>
  <c r="N91" i="3"/>
  <c r="M91" i="3"/>
  <c r="L91" i="3"/>
  <c r="K91" i="3"/>
  <c r="J91" i="3"/>
  <c r="I91" i="3"/>
  <c r="H91" i="3"/>
  <c r="G91" i="3"/>
  <c r="F91" i="3"/>
  <c r="D91" i="3"/>
  <c r="C91" i="3"/>
  <c r="Q90" i="3"/>
  <c r="P90" i="3"/>
  <c r="N90" i="3"/>
  <c r="M90" i="3"/>
  <c r="L90" i="3"/>
  <c r="K90" i="3"/>
  <c r="J90" i="3"/>
  <c r="I90" i="3"/>
  <c r="H90" i="3"/>
  <c r="G90" i="3"/>
  <c r="F90" i="3"/>
  <c r="D90" i="3"/>
  <c r="C90" i="3"/>
  <c r="Q89" i="3"/>
  <c r="P89" i="3"/>
  <c r="N89" i="3"/>
  <c r="M89" i="3"/>
  <c r="L89" i="3"/>
  <c r="K89" i="3"/>
  <c r="J89" i="3"/>
  <c r="I89" i="3"/>
  <c r="H89" i="3"/>
  <c r="G89" i="3"/>
  <c r="F89" i="3"/>
  <c r="D89" i="3"/>
  <c r="C89" i="3"/>
  <c r="Q88" i="3"/>
  <c r="P88" i="3"/>
  <c r="N88" i="3"/>
  <c r="M88" i="3"/>
  <c r="L88" i="3"/>
  <c r="K88" i="3"/>
  <c r="J88" i="3"/>
  <c r="I88" i="3"/>
  <c r="H88" i="3"/>
  <c r="G88" i="3"/>
  <c r="F88" i="3"/>
  <c r="D88" i="3"/>
  <c r="C88" i="3"/>
  <c r="Q87" i="3"/>
  <c r="P87" i="3"/>
  <c r="N87" i="3"/>
  <c r="M87" i="3"/>
  <c r="L87" i="3"/>
  <c r="K87" i="3"/>
  <c r="J87" i="3"/>
  <c r="I87" i="3"/>
  <c r="H87" i="3"/>
  <c r="G87" i="3"/>
  <c r="F87" i="3"/>
  <c r="D87" i="3"/>
  <c r="C87" i="3"/>
  <c r="Q86" i="3"/>
  <c r="P86" i="3"/>
  <c r="N86" i="3"/>
  <c r="M86" i="3"/>
  <c r="L86" i="3"/>
  <c r="K86" i="3"/>
  <c r="J86" i="3"/>
  <c r="I86" i="3"/>
  <c r="H86" i="3"/>
  <c r="G86" i="3"/>
  <c r="F86" i="3"/>
  <c r="D86" i="3"/>
  <c r="C86" i="3"/>
  <c r="Q85" i="3"/>
  <c r="P85" i="3"/>
  <c r="N85" i="3"/>
  <c r="M85" i="3"/>
  <c r="L85" i="3"/>
  <c r="K85" i="3"/>
  <c r="J85" i="3"/>
  <c r="I85" i="3"/>
  <c r="H85" i="3"/>
  <c r="G85" i="3"/>
  <c r="F85" i="3"/>
  <c r="D85" i="3"/>
  <c r="C85" i="3"/>
  <c r="Q84" i="3"/>
  <c r="P84" i="3"/>
  <c r="N84" i="3"/>
  <c r="M84" i="3"/>
  <c r="L84" i="3"/>
  <c r="K84" i="3"/>
  <c r="J84" i="3"/>
  <c r="I84" i="3"/>
  <c r="H84" i="3"/>
  <c r="G84" i="3"/>
  <c r="F84" i="3"/>
  <c r="D84" i="3"/>
  <c r="C84" i="3"/>
  <c r="Q83" i="3"/>
  <c r="P83" i="3"/>
  <c r="N83" i="3"/>
  <c r="M83" i="3"/>
  <c r="L83" i="3"/>
  <c r="K83" i="3"/>
  <c r="J83" i="3"/>
  <c r="I83" i="3"/>
  <c r="H83" i="3"/>
  <c r="G83" i="3"/>
  <c r="F83" i="3"/>
  <c r="D83" i="3"/>
  <c r="C83" i="3"/>
  <c r="Q82" i="3"/>
  <c r="P82" i="3"/>
  <c r="N82" i="3"/>
  <c r="M82" i="3"/>
  <c r="L82" i="3"/>
  <c r="K82" i="3"/>
  <c r="J82" i="3"/>
  <c r="I82" i="3"/>
  <c r="H82" i="3"/>
  <c r="G82" i="3"/>
  <c r="F82" i="3"/>
  <c r="D82" i="3"/>
  <c r="C82" i="3"/>
  <c r="Q81" i="3"/>
  <c r="P81" i="3"/>
  <c r="N81" i="3"/>
  <c r="M81" i="3"/>
  <c r="L81" i="3"/>
  <c r="K81" i="3"/>
  <c r="J81" i="3"/>
  <c r="I81" i="3"/>
  <c r="H81" i="3"/>
  <c r="G81" i="3"/>
  <c r="F81" i="3"/>
  <c r="D81" i="3"/>
  <c r="C81" i="3"/>
  <c r="Q80" i="3"/>
  <c r="P80" i="3"/>
  <c r="N80" i="3"/>
  <c r="M80" i="3"/>
  <c r="L80" i="3"/>
  <c r="K80" i="3"/>
  <c r="J80" i="3"/>
  <c r="I80" i="3"/>
  <c r="H80" i="3"/>
  <c r="G80" i="3"/>
  <c r="F80" i="3"/>
  <c r="D80" i="3"/>
  <c r="C80" i="3"/>
  <c r="Q79" i="3"/>
  <c r="P79" i="3"/>
  <c r="N79" i="3"/>
  <c r="M79" i="3"/>
  <c r="L79" i="3"/>
  <c r="K79" i="3"/>
  <c r="J79" i="3"/>
  <c r="I79" i="3"/>
  <c r="H79" i="3"/>
  <c r="G79" i="3"/>
  <c r="F79" i="3"/>
  <c r="D79" i="3"/>
  <c r="C79" i="3"/>
  <c r="Q78" i="3"/>
  <c r="P78" i="3"/>
  <c r="N78" i="3"/>
  <c r="M78" i="3"/>
  <c r="L78" i="3"/>
  <c r="K78" i="3"/>
  <c r="J78" i="3"/>
  <c r="I78" i="3"/>
  <c r="H78" i="3"/>
  <c r="G78" i="3"/>
  <c r="F78" i="3"/>
  <c r="D78" i="3"/>
  <c r="C78" i="3"/>
  <c r="Q77" i="3"/>
  <c r="P77" i="3"/>
  <c r="N77" i="3"/>
  <c r="M77" i="3"/>
  <c r="L77" i="3"/>
  <c r="K77" i="3"/>
  <c r="J77" i="3"/>
  <c r="I77" i="3"/>
  <c r="H77" i="3"/>
  <c r="G77" i="3"/>
  <c r="F77" i="3"/>
  <c r="D77" i="3"/>
  <c r="C77" i="3"/>
  <c r="Q76" i="3"/>
  <c r="P76" i="3"/>
  <c r="N76" i="3"/>
  <c r="M76" i="3"/>
  <c r="L76" i="3"/>
  <c r="K76" i="3"/>
  <c r="J76" i="3"/>
  <c r="I76" i="3"/>
  <c r="H76" i="3"/>
  <c r="G76" i="3"/>
  <c r="F76" i="3"/>
  <c r="D76" i="3"/>
  <c r="C76" i="3"/>
  <c r="Q75" i="3"/>
  <c r="P75" i="3"/>
  <c r="N75" i="3"/>
  <c r="M75" i="3"/>
  <c r="L75" i="3"/>
  <c r="K75" i="3"/>
  <c r="J75" i="3"/>
  <c r="I75" i="3"/>
  <c r="H75" i="3"/>
  <c r="G75" i="3"/>
  <c r="F75" i="3"/>
  <c r="D75" i="3"/>
  <c r="C75" i="3"/>
  <c r="Q74" i="3"/>
  <c r="P74" i="3"/>
  <c r="N74" i="3"/>
  <c r="M74" i="3"/>
  <c r="L74" i="3"/>
  <c r="K74" i="3"/>
  <c r="J74" i="3"/>
  <c r="I74" i="3"/>
  <c r="H74" i="3"/>
  <c r="G74" i="3"/>
  <c r="F74" i="3"/>
  <c r="D74" i="3"/>
  <c r="C74" i="3"/>
  <c r="Q73" i="3"/>
  <c r="P73" i="3"/>
  <c r="N73" i="3"/>
  <c r="M73" i="3"/>
  <c r="L73" i="3"/>
  <c r="K73" i="3"/>
  <c r="J73" i="3"/>
  <c r="I73" i="3"/>
  <c r="H73" i="3"/>
  <c r="G73" i="3"/>
  <c r="F73" i="3"/>
  <c r="D73" i="3"/>
  <c r="C73" i="3"/>
  <c r="Q72" i="3"/>
  <c r="P72" i="3"/>
  <c r="N72" i="3"/>
  <c r="M72" i="3"/>
  <c r="L72" i="3"/>
  <c r="K72" i="3"/>
  <c r="J72" i="3"/>
  <c r="I72" i="3"/>
  <c r="H72" i="3"/>
  <c r="G72" i="3"/>
  <c r="F72" i="3"/>
  <c r="D72" i="3"/>
  <c r="C72" i="3"/>
  <c r="Q71" i="3"/>
  <c r="P71" i="3"/>
  <c r="N71" i="3"/>
  <c r="M71" i="3"/>
  <c r="L71" i="3"/>
  <c r="K71" i="3"/>
  <c r="J71" i="3"/>
  <c r="I71" i="3"/>
  <c r="H71" i="3"/>
  <c r="G71" i="3"/>
  <c r="F71" i="3"/>
  <c r="D71" i="3"/>
  <c r="C71" i="3"/>
  <c r="Q70" i="3"/>
  <c r="P70" i="3"/>
  <c r="N70" i="3"/>
  <c r="M70" i="3"/>
  <c r="L70" i="3"/>
  <c r="K70" i="3"/>
  <c r="J70" i="3"/>
  <c r="I70" i="3"/>
  <c r="H70" i="3"/>
  <c r="G70" i="3"/>
  <c r="F70" i="3"/>
  <c r="D70" i="3"/>
  <c r="C70" i="3"/>
  <c r="Q69" i="3"/>
  <c r="P69" i="3"/>
  <c r="N69" i="3"/>
  <c r="M69" i="3"/>
  <c r="L69" i="3"/>
  <c r="K69" i="3"/>
  <c r="J69" i="3"/>
  <c r="I69" i="3"/>
  <c r="H69" i="3"/>
  <c r="G69" i="3"/>
  <c r="F69" i="3"/>
  <c r="D69" i="3"/>
  <c r="C69" i="3"/>
  <c r="Q68" i="3"/>
  <c r="P68" i="3"/>
  <c r="N68" i="3"/>
  <c r="M68" i="3"/>
  <c r="L68" i="3"/>
  <c r="K68" i="3"/>
  <c r="J68" i="3"/>
  <c r="I68" i="3"/>
  <c r="H68" i="3"/>
  <c r="G68" i="3"/>
  <c r="F68" i="3"/>
  <c r="D68" i="3"/>
  <c r="C68" i="3"/>
  <c r="Q67" i="3"/>
  <c r="P67" i="3"/>
  <c r="N67" i="3"/>
  <c r="M67" i="3"/>
  <c r="L67" i="3"/>
  <c r="K67" i="3"/>
  <c r="J67" i="3"/>
  <c r="I67" i="3"/>
  <c r="H67" i="3"/>
  <c r="G67" i="3"/>
  <c r="F67" i="3"/>
  <c r="D67" i="3"/>
  <c r="C67" i="3"/>
  <c r="Q66" i="3"/>
  <c r="P66" i="3"/>
  <c r="N66" i="3"/>
  <c r="M66" i="3"/>
  <c r="L66" i="3"/>
  <c r="K66" i="3"/>
  <c r="J66" i="3"/>
  <c r="I66" i="3"/>
  <c r="H66" i="3"/>
  <c r="G66" i="3"/>
  <c r="F66" i="3"/>
  <c r="D66" i="3"/>
  <c r="C66" i="3"/>
  <c r="Q65" i="3"/>
  <c r="P65" i="3"/>
  <c r="N65" i="3"/>
  <c r="M65" i="3"/>
  <c r="L65" i="3"/>
  <c r="K65" i="3"/>
  <c r="J65" i="3"/>
  <c r="I65" i="3"/>
  <c r="H65" i="3"/>
  <c r="G65" i="3"/>
  <c r="F65" i="3"/>
  <c r="D65" i="3"/>
  <c r="C65" i="3"/>
  <c r="Q64" i="3"/>
  <c r="P64" i="3"/>
  <c r="N64" i="3"/>
  <c r="M64" i="3"/>
  <c r="L64" i="3"/>
  <c r="K64" i="3"/>
  <c r="J64" i="3"/>
  <c r="I64" i="3"/>
  <c r="H64" i="3"/>
  <c r="G64" i="3"/>
  <c r="F64" i="3"/>
  <c r="D64" i="3"/>
  <c r="C64" i="3"/>
  <c r="Q63" i="3"/>
  <c r="P63" i="3"/>
  <c r="N63" i="3"/>
  <c r="M63" i="3"/>
  <c r="L63" i="3"/>
  <c r="K63" i="3"/>
  <c r="J63" i="3"/>
  <c r="I63" i="3"/>
  <c r="H63" i="3"/>
  <c r="G63" i="3"/>
  <c r="F63" i="3"/>
  <c r="D63" i="3"/>
  <c r="C63" i="3"/>
  <c r="Q62" i="3"/>
  <c r="P62" i="3"/>
  <c r="N62" i="3"/>
  <c r="M62" i="3"/>
  <c r="L62" i="3"/>
  <c r="K62" i="3"/>
  <c r="J62" i="3"/>
  <c r="I62" i="3"/>
  <c r="H62" i="3"/>
  <c r="G62" i="3"/>
  <c r="F62" i="3"/>
  <c r="D62" i="3"/>
  <c r="C62" i="3"/>
  <c r="Q61" i="3"/>
  <c r="P61" i="3"/>
  <c r="N61" i="3"/>
  <c r="M61" i="3"/>
  <c r="L61" i="3"/>
  <c r="K61" i="3"/>
  <c r="J61" i="3"/>
  <c r="I61" i="3"/>
  <c r="H61" i="3"/>
  <c r="G61" i="3"/>
  <c r="F61" i="3"/>
  <c r="D61" i="3"/>
  <c r="C61" i="3"/>
  <c r="Q60" i="3"/>
  <c r="P60" i="3"/>
  <c r="N60" i="3"/>
  <c r="M60" i="3"/>
  <c r="L60" i="3"/>
  <c r="K60" i="3"/>
  <c r="J60" i="3"/>
  <c r="I60" i="3"/>
  <c r="H60" i="3"/>
  <c r="G60" i="3"/>
  <c r="F60" i="3"/>
  <c r="D60" i="3"/>
  <c r="C60" i="3"/>
  <c r="Q59" i="3"/>
  <c r="P59" i="3"/>
  <c r="N59" i="3"/>
  <c r="M59" i="3"/>
  <c r="L59" i="3"/>
  <c r="K59" i="3"/>
  <c r="J59" i="3"/>
  <c r="I59" i="3"/>
  <c r="H59" i="3"/>
  <c r="G59" i="3"/>
  <c r="F59" i="3"/>
  <c r="D59" i="3"/>
  <c r="C59" i="3"/>
  <c r="Q58" i="3"/>
  <c r="P58" i="3"/>
  <c r="N58" i="3"/>
  <c r="M58" i="3"/>
  <c r="L58" i="3"/>
  <c r="K58" i="3"/>
  <c r="J58" i="3"/>
  <c r="I58" i="3"/>
  <c r="H58" i="3"/>
  <c r="G58" i="3"/>
  <c r="F58" i="3"/>
  <c r="D58" i="3"/>
  <c r="C58" i="3"/>
  <c r="Q57" i="3"/>
  <c r="P57" i="3"/>
  <c r="N57" i="3"/>
  <c r="M57" i="3"/>
  <c r="L57" i="3"/>
  <c r="K57" i="3"/>
  <c r="J57" i="3"/>
  <c r="I57" i="3"/>
  <c r="H57" i="3"/>
  <c r="G57" i="3"/>
  <c r="F57" i="3"/>
  <c r="D57" i="3"/>
  <c r="C57" i="3"/>
  <c r="Q56" i="3"/>
  <c r="P56" i="3"/>
  <c r="N56" i="3"/>
  <c r="M56" i="3"/>
  <c r="L56" i="3"/>
  <c r="K56" i="3"/>
  <c r="J56" i="3"/>
  <c r="I56" i="3"/>
  <c r="H56" i="3"/>
  <c r="G56" i="3"/>
  <c r="F56" i="3"/>
  <c r="D56" i="3"/>
  <c r="C56" i="3"/>
  <c r="Q55" i="3"/>
  <c r="P55" i="3"/>
  <c r="N55" i="3"/>
  <c r="M55" i="3"/>
  <c r="L55" i="3"/>
  <c r="K55" i="3"/>
  <c r="J55" i="3"/>
  <c r="I55" i="3"/>
  <c r="H55" i="3"/>
  <c r="G55" i="3"/>
  <c r="F55" i="3"/>
  <c r="D55" i="3"/>
  <c r="C55" i="3"/>
  <c r="Q54" i="3"/>
  <c r="P54" i="3"/>
  <c r="N54" i="3"/>
  <c r="M54" i="3"/>
  <c r="L54" i="3"/>
  <c r="K54" i="3"/>
  <c r="J54" i="3"/>
  <c r="I54" i="3"/>
  <c r="H54" i="3"/>
  <c r="G54" i="3"/>
  <c r="F54" i="3"/>
  <c r="D54" i="3"/>
  <c r="C54" i="3"/>
  <c r="Q53" i="3"/>
  <c r="P53" i="3"/>
  <c r="N53" i="3"/>
  <c r="M53" i="3"/>
  <c r="L53" i="3"/>
  <c r="K53" i="3"/>
  <c r="J53" i="3"/>
  <c r="I53" i="3"/>
  <c r="H53" i="3"/>
  <c r="G53" i="3"/>
  <c r="F53" i="3"/>
  <c r="E53" i="3"/>
  <c r="C53" i="3"/>
  <c r="Q52" i="3"/>
  <c r="P52" i="3"/>
  <c r="N52" i="3"/>
  <c r="M52" i="3"/>
  <c r="L52" i="3"/>
  <c r="K52" i="3"/>
  <c r="J52" i="3"/>
  <c r="I52" i="3"/>
  <c r="H52" i="3"/>
  <c r="G52" i="3"/>
  <c r="F52" i="3"/>
  <c r="E52" i="3"/>
  <c r="C52" i="3"/>
  <c r="Q51" i="3"/>
  <c r="P51" i="3"/>
  <c r="N51" i="3"/>
  <c r="M51" i="3"/>
  <c r="L51" i="3"/>
  <c r="K51" i="3"/>
  <c r="J51" i="3"/>
  <c r="I51" i="3"/>
  <c r="H51" i="3"/>
  <c r="G51" i="3"/>
  <c r="F51" i="3"/>
  <c r="E51" i="3"/>
  <c r="C51" i="3"/>
  <c r="Q50" i="3"/>
  <c r="P50" i="3"/>
  <c r="N50" i="3"/>
  <c r="M50" i="3"/>
  <c r="L50" i="3"/>
  <c r="K50" i="3"/>
  <c r="J50" i="3"/>
  <c r="I50" i="3"/>
  <c r="H50" i="3"/>
  <c r="G50" i="3"/>
  <c r="F50" i="3"/>
  <c r="E50" i="3"/>
  <c r="C50" i="3"/>
  <c r="Q49" i="3"/>
  <c r="P49" i="3"/>
  <c r="N49" i="3"/>
  <c r="M49" i="3"/>
  <c r="L49" i="3"/>
  <c r="K49" i="3"/>
  <c r="J49" i="3"/>
  <c r="I49" i="3"/>
  <c r="H49" i="3"/>
  <c r="G49" i="3"/>
  <c r="F49" i="3"/>
  <c r="E49" i="3"/>
  <c r="C49" i="3"/>
  <c r="Q48" i="3"/>
  <c r="P48" i="3"/>
  <c r="N48" i="3"/>
  <c r="M48" i="3"/>
  <c r="L48" i="3"/>
  <c r="K48" i="3"/>
  <c r="J48" i="3"/>
  <c r="I48" i="3"/>
  <c r="H48" i="3"/>
  <c r="G48" i="3"/>
  <c r="F48" i="3"/>
  <c r="E48" i="3"/>
  <c r="C48" i="3"/>
  <c r="Q47" i="3"/>
  <c r="P47" i="3"/>
  <c r="N47" i="3"/>
  <c r="M47" i="3"/>
  <c r="L47" i="3"/>
  <c r="K47" i="3"/>
  <c r="J47" i="3"/>
  <c r="I47" i="3"/>
  <c r="H47" i="3"/>
  <c r="G47" i="3"/>
  <c r="F47" i="3"/>
  <c r="E47" i="3"/>
  <c r="C47" i="3"/>
  <c r="Q46" i="3"/>
  <c r="P46" i="3"/>
  <c r="N46" i="3"/>
  <c r="M46" i="3"/>
  <c r="L46" i="3"/>
  <c r="K46" i="3"/>
  <c r="J46" i="3"/>
  <c r="I46" i="3"/>
  <c r="H46" i="3"/>
  <c r="G46" i="3"/>
  <c r="F46" i="3"/>
  <c r="E46" i="3"/>
  <c r="C46" i="3"/>
  <c r="Q45" i="3"/>
  <c r="P45" i="3"/>
  <c r="N45" i="3"/>
  <c r="M45" i="3"/>
  <c r="L45" i="3"/>
  <c r="K45" i="3"/>
  <c r="J45" i="3"/>
  <c r="I45" i="3"/>
  <c r="H45" i="3"/>
  <c r="G45" i="3"/>
  <c r="F45" i="3"/>
  <c r="E45" i="3"/>
  <c r="C45" i="3"/>
  <c r="Q44" i="3"/>
  <c r="P44" i="3"/>
  <c r="N44" i="3"/>
  <c r="M44" i="3"/>
  <c r="L44" i="3"/>
  <c r="K44" i="3"/>
  <c r="J44" i="3"/>
  <c r="I44" i="3"/>
  <c r="H44" i="3"/>
  <c r="G44" i="3"/>
  <c r="F44" i="3"/>
  <c r="E44" i="3"/>
  <c r="C44" i="3"/>
  <c r="Q43" i="3"/>
  <c r="P43" i="3"/>
  <c r="N43" i="3"/>
  <c r="M43" i="3"/>
  <c r="L43" i="3"/>
  <c r="K43" i="3"/>
  <c r="J43" i="3"/>
  <c r="I43" i="3"/>
  <c r="H43" i="3"/>
  <c r="G43" i="3"/>
  <c r="F43" i="3"/>
  <c r="E43" i="3"/>
  <c r="C43" i="3"/>
  <c r="Q42" i="3"/>
  <c r="P42" i="3"/>
  <c r="N42" i="3"/>
  <c r="M42" i="3"/>
  <c r="L42" i="3"/>
  <c r="K42" i="3"/>
  <c r="J42" i="3"/>
  <c r="I42" i="3"/>
  <c r="H42" i="3"/>
  <c r="G42" i="3"/>
  <c r="F42" i="3"/>
  <c r="E42" i="3"/>
  <c r="C42" i="3"/>
  <c r="Q41" i="3"/>
  <c r="P41" i="3"/>
  <c r="N41" i="3"/>
  <c r="M41" i="3"/>
  <c r="L41" i="3"/>
  <c r="K41" i="3"/>
  <c r="J41" i="3"/>
  <c r="I41" i="3"/>
  <c r="H41" i="3"/>
  <c r="G41" i="3"/>
  <c r="F41" i="3"/>
  <c r="E41" i="3"/>
  <c r="C41" i="3"/>
  <c r="Q40" i="3"/>
  <c r="P40" i="3"/>
  <c r="N40" i="3"/>
  <c r="M40" i="3"/>
  <c r="L40" i="3"/>
  <c r="K40" i="3"/>
  <c r="J40" i="3"/>
  <c r="I40" i="3"/>
  <c r="H40" i="3"/>
  <c r="G40" i="3"/>
  <c r="F40" i="3"/>
  <c r="E40" i="3"/>
  <c r="C40" i="3"/>
  <c r="Q39" i="3"/>
  <c r="P39" i="3"/>
  <c r="N39" i="3"/>
  <c r="M39" i="3"/>
  <c r="L39" i="3"/>
  <c r="K39" i="3"/>
  <c r="J39" i="3"/>
  <c r="I39" i="3"/>
  <c r="H39" i="3"/>
  <c r="G39" i="3"/>
  <c r="F39" i="3"/>
  <c r="E39" i="3"/>
  <c r="C39" i="3"/>
  <c r="Q38" i="3"/>
  <c r="P38" i="3"/>
  <c r="N38" i="3"/>
  <c r="M38" i="3"/>
  <c r="L38" i="3"/>
  <c r="K38" i="3"/>
  <c r="J38" i="3"/>
  <c r="I38" i="3"/>
  <c r="H38" i="3"/>
  <c r="G38" i="3"/>
  <c r="F38" i="3"/>
  <c r="E38" i="3"/>
  <c r="C38" i="3"/>
  <c r="Q37" i="3"/>
  <c r="P37" i="3"/>
  <c r="N37" i="3"/>
  <c r="M37" i="3"/>
  <c r="L37" i="3"/>
  <c r="K37" i="3"/>
  <c r="J37" i="3"/>
  <c r="I37" i="3"/>
  <c r="H37" i="3"/>
  <c r="G37" i="3"/>
  <c r="F37" i="3"/>
  <c r="E37" i="3"/>
  <c r="C37" i="3"/>
  <c r="Q36" i="3"/>
  <c r="P36" i="3"/>
  <c r="N36" i="3"/>
  <c r="M36" i="3"/>
  <c r="L36" i="3"/>
  <c r="K36" i="3"/>
  <c r="J36" i="3"/>
  <c r="I36" i="3"/>
  <c r="H36" i="3"/>
  <c r="G36" i="3"/>
  <c r="F36" i="3"/>
  <c r="E36" i="3"/>
  <c r="C36" i="3"/>
  <c r="Q35" i="3"/>
  <c r="P35" i="3"/>
  <c r="N35" i="3"/>
  <c r="M35" i="3"/>
  <c r="L35" i="3"/>
  <c r="K35" i="3"/>
  <c r="J35" i="3"/>
  <c r="I35" i="3"/>
  <c r="H35" i="3"/>
  <c r="G35" i="3"/>
  <c r="F35" i="3"/>
  <c r="E35" i="3"/>
  <c r="C35" i="3"/>
  <c r="Q34" i="3"/>
  <c r="P34" i="3"/>
  <c r="N34" i="3"/>
  <c r="M34" i="3"/>
  <c r="L34" i="3"/>
  <c r="K34" i="3"/>
  <c r="J34" i="3"/>
  <c r="I34" i="3"/>
  <c r="H34" i="3"/>
  <c r="G34" i="3"/>
  <c r="F34" i="3"/>
  <c r="E34" i="3"/>
  <c r="C34" i="3"/>
  <c r="Q33" i="3"/>
  <c r="P33" i="3"/>
  <c r="N33" i="3"/>
  <c r="M33" i="3"/>
  <c r="L33" i="3"/>
  <c r="K33" i="3"/>
  <c r="J33" i="3"/>
  <c r="I33" i="3"/>
  <c r="H33" i="3"/>
  <c r="G33" i="3"/>
  <c r="F33" i="3"/>
  <c r="E33" i="3"/>
  <c r="C33" i="3"/>
  <c r="Q32" i="3"/>
  <c r="P32" i="3"/>
  <c r="N32" i="3"/>
  <c r="M32" i="3"/>
  <c r="L32" i="3"/>
  <c r="K32" i="3"/>
  <c r="J32" i="3"/>
  <c r="I32" i="3"/>
  <c r="H32" i="3"/>
  <c r="G32" i="3"/>
  <c r="F32" i="3"/>
  <c r="E32" i="3"/>
  <c r="C32" i="3"/>
  <c r="Q31" i="3"/>
  <c r="P31" i="3"/>
  <c r="N31" i="3"/>
  <c r="M31" i="3"/>
  <c r="L31" i="3"/>
  <c r="K31" i="3"/>
  <c r="J31" i="3"/>
  <c r="I31" i="3"/>
  <c r="H31" i="3"/>
  <c r="G31" i="3"/>
  <c r="F31" i="3"/>
  <c r="E31" i="3"/>
  <c r="C31" i="3"/>
  <c r="Q30" i="3"/>
  <c r="P30" i="3"/>
  <c r="N30" i="3"/>
  <c r="M30" i="3"/>
  <c r="L30" i="3"/>
  <c r="K30" i="3"/>
  <c r="J30" i="3"/>
  <c r="I30" i="3"/>
  <c r="H30" i="3"/>
  <c r="G30" i="3"/>
  <c r="F30" i="3"/>
  <c r="E30" i="3"/>
  <c r="C30" i="3"/>
  <c r="Q29" i="3"/>
  <c r="P29" i="3"/>
  <c r="N29" i="3"/>
  <c r="M29" i="3"/>
  <c r="L29" i="3"/>
  <c r="K29" i="3"/>
  <c r="J29" i="3"/>
  <c r="I29" i="3"/>
  <c r="H29" i="3"/>
  <c r="G29" i="3"/>
  <c r="F29" i="3"/>
  <c r="E29" i="3"/>
  <c r="C29" i="3"/>
  <c r="Q28" i="3"/>
  <c r="P28" i="3"/>
  <c r="N28" i="3"/>
  <c r="M28" i="3"/>
  <c r="L28" i="3"/>
  <c r="K28" i="3"/>
  <c r="J28" i="3"/>
  <c r="I28" i="3"/>
  <c r="H28" i="3"/>
  <c r="G28" i="3"/>
  <c r="F28" i="3"/>
  <c r="E28" i="3"/>
  <c r="C28" i="3"/>
  <c r="Q27" i="3"/>
  <c r="P27" i="3"/>
  <c r="N27" i="3"/>
  <c r="M27" i="3"/>
  <c r="L27" i="3"/>
  <c r="K27" i="3"/>
  <c r="J27" i="3"/>
  <c r="I27" i="3"/>
  <c r="H27" i="3"/>
  <c r="G27" i="3"/>
  <c r="F27" i="3"/>
  <c r="E27" i="3"/>
  <c r="C27" i="3"/>
  <c r="Q26" i="3"/>
  <c r="P26" i="3"/>
  <c r="N26" i="3"/>
  <c r="M26" i="3"/>
  <c r="L26" i="3"/>
  <c r="K26" i="3"/>
  <c r="J26" i="3"/>
  <c r="I26" i="3"/>
  <c r="H26" i="3"/>
  <c r="G26" i="3"/>
  <c r="F26" i="3"/>
  <c r="E26" i="3"/>
  <c r="C26" i="3"/>
  <c r="Q25" i="3"/>
  <c r="P25" i="3"/>
  <c r="N25" i="3"/>
  <c r="M25" i="3"/>
  <c r="L25" i="3"/>
  <c r="K25" i="3"/>
  <c r="J25" i="3"/>
  <c r="I25" i="3"/>
  <c r="H25" i="3"/>
  <c r="G25" i="3"/>
  <c r="F25" i="3"/>
  <c r="E25" i="3"/>
  <c r="C25" i="3"/>
  <c r="Q24" i="3"/>
  <c r="P24" i="3"/>
  <c r="N24" i="3"/>
  <c r="M24" i="3"/>
  <c r="L24" i="3"/>
  <c r="K24" i="3"/>
  <c r="J24" i="3"/>
  <c r="I24" i="3"/>
  <c r="H24" i="3"/>
  <c r="G24" i="3"/>
  <c r="F24" i="3"/>
  <c r="E24" i="3"/>
  <c r="C24" i="3"/>
  <c r="Q23" i="3"/>
  <c r="P23" i="3"/>
  <c r="N23" i="3"/>
  <c r="M23" i="3"/>
  <c r="L23" i="3"/>
  <c r="K23" i="3"/>
  <c r="J23" i="3"/>
  <c r="I23" i="3"/>
  <c r="H23" i="3"/>
  <c r="G23" i="3"/>
  <c r="F23" i="3"/>
  <c r="E23" i="3"/>
  <c r="C23" i="3"/>
  <c r="Q22" i="3"/>
  <c r="P22" i="3"/>
  <c r="N22" i="3"/>
  <c r="M22" i="3"/>
  <c r="L22" i="3"/>
  <c r="K22" i="3"/>
  <c r="J22" i="3"/>
  <c r="I22" i="3"/>
  <c r="H22" i="3"/>
  <c r="G22" i="3"/>
  <c r="F22" i="3"/>
  <c r="E22" i="3"/>
  <c r="C22" i="3"/>
  <c r="Q21" i="3"/>
  <c r="P21" i="3"/>
  <c r="N21" i="3"/>
  <c r="M21" i="3"/>
  <c r="L21" i="3"/>
  <c r="K21" i="3"/>
  <c r="J21" i="3"/>
  <c r="I21" i="3"/>
  <c r="H21" i="3"/>
  <c r="G21" i="3"/>
  <c r="F21" i="3"/>
  <c r="E21" i="3"/>
  <c r="C21" i="3"/>
  <c r="Q20" i="3"/>
  <c r="P20" i="3"/>
  <c r="N20" i="3"/>
  <c r="M20" i="3"/>
  <c r="L20" i="3"/>
  <c r="K20" i="3"/>
  <c r="J20" i="3"/>
  <c r="I20" i="3"/>
  <c r="H20" i="3"/>
  <c r="G20" i="3"/>
  <c r="F20" i="3"/>
  <c r="E20" i="3"/>
  <c r="C20" i="3"/>
  <c r="Q19" i="3"/>
  <c r="P19" i="3"/>
  <c r="N19" i="3"/>
  <c r="M19" i="3"/>
  <c r="L19" i="3"/>
  <c r="K19" i="3"/>
  <c r="J19" i="3"/>
  <c r="I19" i="3"/>
  <c r="H19" i="3"/>
  <c r="G19" i="3"/>
  <c r="F19" i="3"/>
  <c r="E19" i="3"/>
  <c r="C19" i="3"/>
  <c r="Q18" i="3"/>
  <c r="P18" i="3"/>
  <c r="N18" i="3"/>
  <c r="M18" i="3"/>
  <c r="L18" i="3"/>
  <c r="K18" i="3"/>
  <c r="J18" i="3"/>
  <c r="I18" i="3"/>
  <c r="H18" i="3"/>
  <c r="G18" i="3"/>
  <c r="F18" i="3"/>
  <c r="E18" i="3"/>
  <c r="C18" i="3"/>
  <c r="Q17" i="3"/>
  <c r="P17" i="3"/>
  <c r="N17" i="3"/>
  <c r="M17" i="3"/>
  <c r="L17" i="3"/>
  <c r="K17" i="3"/>
  <c r="J17" i="3"/>
  <c r="I17" i="3"/>
  <c r="H17" i="3"/>
  <c r="G17" i="3"/>
  <c r="F17" i="3"/>
  <c r="E17" i="3"/>
  <c r="C17" i="3"/>
  <c r="Q16" i="3"/>
  <c r="P16" i="3"/>
  <c r="N16" i="3"/>
  <c r="M16" i="3"/>
  <c r="L16" i="3"/>
  <c r="K16" i="3"/>
  <c r="J16" i="3"/>
  <c r="I16" i="3"/>
  <c r="H16" i="3"/>
  <c r="G16" i="3"/>
  <c r="F16" i="3"/>
  <c r="E16" i="3"/>
  <c r="C16" i="3"/>
  <c r="Q15" i="3"/>
  <c r="P15" i="3"/>
  <c r="N15" i="3"/>
  <c r="M15" i="3"/>
  <c r="L15" i="3"/>
  <c r="K15" i="3"/>
  <c r="J15" i="3"/>
  <c r="I15" i="3"/>
  <c r="H15" i="3"/>
  <c r="G15" i="3"/>
  <c r="F15" i="3"/>
  <c r="E15" i="3"/>
  <c r="C15" i="3"/>
  <c r="Q14" i="3"/>
  <c r="P14" i="3"/>
  <c r="N14" i="3"/>
  <c r="M14" i="3"/>
  <c r="L14" i="3"/>
  <c r="K14" i="3"/>
  <c r="J14" i="3"/>
  <c r="I14" i="3"/>
  <c r="H14" i="3"/>
  <c r="G14" i="3"/>
  <c r="F14" i="3"/>
  <c r="E14" i="3"/>
  <c r="C14" i="3"/>
  <c r="Q13" i="3"/>
  <c r="P13" i="3"/>
  <c r="N13" i="3"/>
  <c r="M13" i="3"/>
  <c r="L13" i="3"/>
  <c r="K13" i="3"/>
  <c r="J13" i="3"/>
  <c r="I13" i="3"/>
  <c r="H13" i="3"/>
  <c r="G13" i="3"/>
  <c r="F13" i="3"/>
  <c r="E13" i="3"/>
  <c r="C13" i="3"/>
  <c r="Q12" i="3"/>
  <c r="P12" i="3"/>
  <c r="N12" i="3"/>
  <c r="M12" i="3"/>
  <c r="L12" i="3"/>
  <c r="K12" i="3"/>
  <c r="J12" i="3"/>
  <c r="I12" i="3"/>
  <c r="H12" i="3"/>
  <c r="G12" i="3"/>
  <c r="F12" i="3"/>
  <c r="E12" i="3"/>
  <c r="C12" i="3"/>
  <c r="Q11" i="3"/>
  <c r="P11" i="3"/>
  <c r="N11" i="3"/>
  <c r="M11" i="3"/>
  <c r="L11" i="3"/>
  <c r="K11" i="3"/>
  <c r="J11" i="3"/>
  <c r="I11" i="3"/>
  <c r="H11" i="3"/>
  <c r="G11" i="3"/>
  <c r="F11" i="3"/>
  <c r="E11" i="3"/>
  <c r="C11" i="3"/>
  <c r="Q10" i="3"/>
  <c r="P10" i="3"/>
  <c r="N10" i="3"/>
  <c r="M10" i="3"/>
  <c r="L10" i="3"/>
  <c r="K10" i="3"/>
  <c r="J10" i="3"/>
  <c r="I10" i="3"/>
  <c r="H10" i="3"/>
  <c r="G10" i="3"/>
  <c r="F10" i="3"/>
  <c r="E10" i="3"/>
  <c r="C10" i="3"/>
  <c r="Q9" i="3"/>
  <c r="P9" i="3"/>
  <c r="N9" i="3"/>
  <c r="M9" i="3"/>
  <c r="L9" i="3"/>
  <c r="K9" i="3"/>
  <c r="J9" i="3"/>
  <c r="I9" i="3"/>
  <c r="H9" i="3"/>
  <c r="G9" i="3"/>
  <c r="F9" i="3"/>
  <c r="E9" i="3"/>
  <c r="C9" i="3"/>
  <c r="Q8" i="3"/>
  <c r="P8" i="3"/>
  <c r="N8" i="3"/>
  <c r="M8" i="3"/>
  <c r="L8" i="3"/>
  <c r="K8" i="3"/>
  <c r="J8" i="3"/>
  <c r="I8" i="3"/>
  <c r="H8" i="3"/>
  <c r="G8" i="3"/>
  <c r="F8" i="3"/>
  <c r="E8" i="3"/>
  <c r="C8" i="3"/>
  <c r="Q7" i="3"/>
  <c r="P7" i="3"/>
  <c r="N7" i="3"/>
  <c r="M7" i="3"/>
  <c r="L7" i="3"/>
  <c r="K7" i="3"/>
  <c r="J7" i="3"/>
  <c r="I7" i="3"/>
  <c r="H7" i="3"/>
  <c r="G7" i="3"/>
  <c r="F7" i="3"/>
  <c r="E7" i="3"/>
  <c r="C7" i="3"/>
  <c r="Q6" i="3"/>
  <c r="P6" i="3"/>
  <c r="N6" i="3"/>
  <c r="M6" i="3"/>
  <c r="L6" i="3"/>
  <c r="K6" i="3"/>
  <c r="J6" i="3"/>
  <c r="I6" i="3"/>
  <c r="H6" i="3"/>
  <c r="G6" i="3"/>
  <c r="F6" i="3"/>
  <c r="E6" i="3"/>
  <c r="C6" i="3"/>
  <c r="Q5" i="3"/>
  <c r="P5" i="3"/>
  <c r="O5" i="3"/>
  <c r="N5" i="3"/>
  <c r="M5" i="3"/>
  <c r="L5" i="3"/>
  <c r="K5" i="3"/>
  <c r="J5" i="3"/>
  <c r="I5" i="3"/>
  <c r="H5" i="3"/>
  <c r="G5" i="3"/>
  <c r="F5" i="3"/>
  <c r="E5" i="3"/>
  <c r="C5" i="3"/>
  <c r="Q166" i="3"/>
  <c r="Q165" i="3"/>
  <c r="P165" i="3"/>
  <c r="N165" i="3"/>
  <c r="L165" i="3"/>
  <c r="K165" i="3"/>
  <c r="J165" i="3"/>
  <c r="H165" i="3"/>
  <c r="G165" i="3"/>
  <c r="F165" i="3"/>
  <c r="Q164" i="3"/>
  <c r="P164" i="3"/>
  <c r="N164" i="3"/>
  <c r="L164" i="3"/>
  <c r="K164" i="3"/>
  <c r="J164" i="3"/>
  <c r="H164" i="3"/>
  <c r="G164" i="3"/>
  <c r="F164" i="3"/>
  <c r="Q163" i="3"/>
  <c r="P163" i="3"/>
  <c r="N163" i="3"/>
  <c r="L163" i="3"/>
  <c r="K163" i="3"/>
  <c r="J163" i="3"/>
  <c r="H163" i="3"/>
  <c r="G163" i="3"/>
  <c r="F163" i="3"/>
  <c r="Q162" i="3"/>
  <c r="P162" i="3"/>
  <c r="N162" i="3"/>
  <c r="L162" i="3"/>
  <c r="K162" i="3"/>
  <c r="J162" i="3"/>
  <c r="H162" i="3"/>
  <c r="G162" i="3"/>
  <c r="F162" i="3"/>
  <c r="Q161" i="3"/>
  <c r="P161" i="3"/>
  <c r="N161" i="3"/>
  <c r="L161" i="3"/>
  <c r="K161" i="3"/>
  <c r="J161" i="3"/>
  <c r="H161" i="3"/>
  <c r="G161" i="3"/>
  <c r="F161" i="3"/>
  <c r="Q160" i="3"/>
  <c r="P160" i="3"/>
  <c r="N160" i="3"/>
  <c r="L160" i="3"/>
  <c r="K160" i="3"/>
  <c r="J160" i="3"/>
  <c r="H160" i="3"/>
  <c r="G160" i="3"/>
  <c r="F160" i="3"/>
  <c r="Q159" i="3"/>
  <c r="P159" i="3"/>
  <c r="N159" i="3"/>
  <c r="L159" i="3"/>
  <c r="K159" i="3"/>
  <c r="J159" i="3"/>
  <c r="H159" i="3"/>
  <c r="G159" i="3"/>
  <c r="F159" i="3"/>
  <c r="Q158" i="3"/>
  <c r="P158" i="3"/>
  <c r="N158" i="3"/>
  <c r="L158" i="3"/>
  <c r="K158" i="3"/>
  <c r="J158" i="3"/>
  <c r="H158" i="3"/>
  <c r="G158" i="3"/>
  <c r="F158" i="3"/>
  <c r="Q157" i="3"/>
  <c r="P157" i="3"/>
  <c r="N157" i="3"/>
  <c r="L157" i="3"/>
  <c r="K157" i="3"/>
  <c r="J157" i="3"/>
  <c r="H157" i="3"/>
  <c r="G157" i="3"/>
  <c r="F157" i="3"/>
  <c r="Q156" i="3"/>
  <c r="P156" i="3"/>
  <c r="N156" i="3"/>
  <c r="L156" i="3"/>
  <c r="K156" i="3"/>
  <c r="J156" i="3"/>
  <c r="H156" i="3"/>
  <c r="G156" i="3"/>
  <c r="F156" i="3"/>
  <c r="Q155" i="3"/>
  <c r="P155" i="3"/>
  <c r="N155" i="3"/>
  <c r="L155" i="3"/>
  <c r="K155" i="3"/>
  <c r="J155" i="3"/>
  <c r="H155" i="3"/>
  <c r="G155" i="3"/>
  <c r="F155" i="3"/>
  <c r="Q154" i="3"/>
  <c r="P154" i="3"/>
  <c r="N154" i="3"/>
  <c r="L154" i="3"/>
  <c r="K154" i="3"/>
  <c r="J154" i="3"/>
  <c r="H154" i="3"/>
  <c r="G154" i="3"/>
  <c r="F154" i="3"/>
  <c r="Q153" i="3"/>
  <c r="P153" i="3"/>
  <c r="N153" i="3"/>
  <c r="L153" i="3"/>
  <c r="K153" i="3"/>
  <c r="J153" i="3"/>
  <c r="H153" i="3"/>
  <c r="G153" i="3"/>
  <c r="F153" i="3"/>
  <c r="Q152" i="3"/>
  <c r="P152" i="3"/>
  <c r="N152" i="3"/>
  <c r="L152" i="3"/>
  <c r="K152" i="3"/>
  <c r="J152" i="3"/>
  <c r="H152" i="3"/>
  <c r="G152" i="3"/>
  <c r="F152" i="3"/>
  <c r="Q151" i="3"/>
  <c r="P151" i="3"/>
  <c r="N151" i="3"/>
  <c r="L151" i="3"/>
  <c r="K151" i="3"/>
  <c r="J151" i="3"/>
  <c r="H151" i="3"/>
  <c r="G151" i="3"/>
  <c r="F151" i="3"/>
  <c r="Q150" i="3"/>
  <c r="P150" i="3"/>
  <c r="N150" i="3"/>
  <c r="L150" i="3"/>
  <c r="K150" i="3"/>
  <c r="J150" i="3"/>
  <c r="H150" i="3"/>
  <c r="G150" i="3"/>
  <c r="F150" i="3"/>
  <c r="Q149" i="3"/>
  <c r="P149" i="3"/>
  <c r="N149" i="3"/>
  <c r="L149" i="3"/>
  <c r="K149" i="3"/>
  <c r="J149" i="3"/>
  <c r="H149" i="3"/>
  <c r="G149" i="3"/>
  <c r="F149" i="3"/>
  <c r="Q148" i="3"/>
  <c r="P148" i="3"/>
  <c r="N148" i="3"/>
  <c r="L148" i="3"/>
  <c r="K148" i="3"/>
  <c r="J148" i="3"/>
  <c r="H148" i="3"/>
  <c r="G148" i="3"/>
  <c r="F148" i="3"/>
  <c r="Q147" i="3"/>
  <c r="P147" i="3"/>
  <c r="N147" i="3"/>
  <c r="L147" i="3"/>
  <c r="K147" i="3"/>
  <c r="J147" i="3"/>
  <c r="H147" i="3"/>
  <c r="G147" i="3"/>
  <c r="F147" i="3"/>
  <c r="Q146" i="3"/>
  <c r="P146" i="3"/>
  <c r="N146" i="3"/>
  <c r="L146" i="3"/>
  <c r="K146" i="3"/>
  <c r="J146" i="3"/>
  <c r="H146" i="3"/>
  <c r="G146" i="3"/>
  <c r="F146" i="3"/>
  <c r="Q145" i="3"/>
  <c r="P145" i="3"/>
  <c r="N145" i="3"/>
  <c r="L145" i="3"/>
  <c r="K145" i="3"/>
  <c r="J145" i="3"/>
  <c r="H145" i="3"/>
  <c r="G145" i="3"/>
  <c r="F145" i="3"/>
  <c r="Q144" i="3"/>
  <c r="P144" i="3"/>
  <c r="N144" i="3"/>
  <c r="L144" i="3"/>
  <c r="K144" i="3"/>
  <c r="J144" i="3"/>
  <c r="H144" i="3"/>
  <c r="G144" i="3"/>
  <c r="F144" i="3"/>
  <c r="Q143" i="3"/>
  <c r="P143" i="3"/>
  <c r="N143" i="3"/>
  <c r="L143" i="3"/>
  <c r="K143" i="3"/>
  <c r="J143" i="3"/>
  <c r="H143" i="3"/>
  <c r="G143" i="3"/>
  <c r="F143" i="3"/>
  <c r="Q142" i="3"/>
  <c r="P142" i="3"/>
  <c r="N142" i="3"/>
  <c r="L142" i="3"/>
  <c r="K142" i="3"/>
  <c r="J142" i="3"/>
  <c r="H142" i="3"/>
  <c r="G142" i="3"/>
  <c r="F142" i="3"/>
  <c r="Q141" i="3"/>
  <c r="P141" i="3"/>
  <c r="N141" i="3"/>
  <c r="L141" i="3"/>
  <c r="K141" i="3"/>
  <c r="J141" i="3"/>
  <c r="H141" i="3"/>
  <c r="G141" i="3"/>
  <c r="F141" i="3"/>
  <c r="Q140" i="3"/>
  <c r="P140" i="3"/>
  <c r="N140" i="3"/>
  <c r="L140" i="3"/>
  <c r="K140" i="3"/>
  <c r="J140" i="3"/>
  <c r="H140" i="3"/>
  <c r="G140" i="3"/>
  <c r="F140" i="3"/>
  <c r="C140" i="3"/>
  <c r="Q139" i="3"/>
  <c r="P139" i="3"/>
  <c r="N139" i="3"/>
  <c r="L139" i="3"/>
  <c r="K139" i="3"/>
  <c r="J139" i="3"/>
  <c r="H139" i="3"/>
  <c r="G139" i="3"/>
  <c r="F139" i="3"/>
  <c r="C139" i="3"/>
  <c r="Q138" i="3"/>
  <c r="P138" i="3"/>
  <c r="N138" i="3"/>
  <c r="L138" i="3"/>
  <c r="K138" i="3"/>
  <c r="J138" i="3"/>
  <c r="H138" i="3"/>
  <c r="G138" i="3"/>
  <c r="F138" i="3"/>
  <c r="C138" i="3"/>
  <c r="Q137" i="3"/>
  <c r="P137" i="3"/>
  <c r="N137" i="3"/>
  <c r="L137" i="3"/>
  <c r="K137" i="3"/>
  <c r="J137" i="3"/>
  <c r="H137" i="3"/>
  <c r="G137" i="3"/>
  <c r="F137" i="3"/>
  <c r="C137" i="3"/>
  <c r="Q136" i="3"/>
  <c r="P136" i="3"/>
  <c r="N136" i="3"/>
  <c r="L136" i="3"/>
  <c r="K136" i="3"/>
  <c r="J136" i="3"/>
  <c r="H136" i="3"/>
  <c r="G136" i="3"/>
  <c r="F136" i="3"/>
  <c r="C136" i="3"/>
  <c r="Q135" i="3"/>
  <c r="P135" i="3"/>
  <c r="N135" i="3"/>
  <c r="L135" i="3"/>
  <c r="K135" i="3"/>
  <c r="J135" i="3"/>
  <c r="H135" i="3"/>
  <c r="G135" i="3"/>
  <c r="F135" i="3"/>
  <c r="C135" i="3"/>
  <c r="Q134" i="3"/>
  <c r="P134" i="3"/>
  <c r="N134" i="3"/>
  <c r="L134" i="3"/>
  <c r="K134" i="3"/>
  <c r="J134" i="3"/>
  <c r="H134" i="3"/>
  <c r="G134" i="3"/>
  <c r="F134" i="3"/>
  <c r="C134" i="3"/>
  <c r="Q133" i="3"/>
  <c r="P133" i="3"/>
  <c r="N133" i="3"/>
  <c r="L133" i="3"/>
  <c r="K133" i="3"/>
  <c r="J133" i="3"/>
  <c r="H133" i="3"/>
  <c r="G133" i="3"/>
  <c r="F133" i="3"/>
  <c r="C133" i="3"/>
  <c r="Q132" i="3"/>
  <c r="P132" i="3"/>
  <c r="N132" i="3"/>
  <c r="L132" i="3"/>
  <c r="K132" i="3"/>
  <c r="J132" i="3"/>
  <c r="H132" i="3"/>
  <c r="G132" i="3"/>
  <c r="F132" i="3"/>
  <c r="C132" i="3"/>
  <c r="Q131" i="3"/>
  <c r="P131" i="3"/>
  <c r="N131" i="3"/>
  <c r="L131" i="3"/>
  <c r="K131" i="3"/>
  <c r="J131" i="3"/>
  <c r="H131" i="3"/>
  <c r="G131" i="3"/>
  <c r="F131" i="3"/>
  <c r="C131" i="3"/>
  <c r="Q130" i="3"/>
  <c r="P130" i="3"/>
  <c r="N130" i="3"/>
  <c r="L130" i="3"/>
  <c r="K130" i="3"/>
  <c r="J130" i="3"/>
  <c r="H130" i="3"/>
  <c r="G130" i="3"/>
  <c r="F130" i="3"/>
  <c r="C130" i="3"/>
  <c r="Q129" i="3"/>
  <c r="P129" i="3"/>
  <c r="N129" i="3"/>
  <c r="L129" i="3"/>
  <c r="K129" i="3"/>
  <c r="J129" i="3"/>
  <c r="H129" i="3"/>
  <c r="G129" i="3"/>
  <c r="F129" i="3"/>
  <c r="C129" i="3"/>
  <c r="Q128" i="3"/>
  <c r="P128" i="3"/>
  <c r="N128" i="3"/>
  <c r="L128" i="3"/>
  <c r="K128" i="3"/>
  <c r="J128" i="3"/>
  <c r="H128" i="3"/>
  <c r="G128" i="3"/>
  <c r="F128" i="3"/>
  <c r="C128" i="3"/>
  <c r="Q127" i="3"/>
  <c r="P127" i="3"/>
  <c r="N127" i="3"/>
  <c r="L127" i="3"/>
  <c r="K127" i="3"/>
  <c r="J127" i="3"/>
  <c r="H127" i="3"/>
  <c r="G127" i="3"/>
  <c r="F127" i="3"/>
  <c r="C127" i="3"/>
  <c r="Q126" i="3"/>
  <c r="P126" i="3"/>
  <c r="N126" i="3"/>
  <c r="L126" i="3"/>
  <c r="K126" i="3"/>
  <c r="J126" i="3"/>
  <c r="H126" i="3"/>
  <c r="G126" i="3"/>
  <c r="F126" i="3"/>
  <c r="C126" i="3"/>
  <c r="Q125" i="3"/>
  <c r="P125" i="3"/>
  <c r="N125" i="3"/>
  <c r="L125" i="3"/>
  <c r="K125" i="3"/>
  <c r="J125" i="3"/>
  <c r="H125" i="3"/>
  <c r="G125" i="3"/>
  <c r="F125" i="3"/>
  <c r="C125" i="3"/>
  <c r="Q124" i="3"/>
  <c r="P124" i="3"/>
  <c r="N124" i="3"/>
  <c r="L124" i="3"/>
  <c r="K124" i="3"/>
  <c r="J124" i="3"/>
  <c r="H124" i="3"/>
  <c r="G124" i="3"/>
  <c r="F124" i="3"/>
  <c r="C124" i="3"/>
  <c r="Q123" i="3"/>
  <c r="P123" i="3"/>
  <c r="N123" i="3"/>
  <c r="L123" i="3"/>
  <c r="K123" i="3"/>
  <c r="J123" i="3"/>
  <c r="H123" i="3"/>
  <c r="G123" i="3"/>
  <c r="F123" i="3"/>
  <c r="C123" i="3"/>
  <c r="Q122" i="3"/>
  <c r="P122" i="3"/>
  <c r="N122" i="3"/>
  <c r="L122" i="3"/>
  <c r="K122" i="3"/>
  <c r="J122" i="3"/>
  <c r="H122" i="3"/>
  <c r="G122" i="3"/>
  <c r="F122" i="3"/>
  <c r="C122" i="3"/>
  <c r="Q121" i="3"/>
  <c r="P121" i="3"/>
  <c r="N121" i="3"/>
  <c r="L121" i="3"/>
  <c r="K121" i="3"/>
  <c r="J121" i="3"/>
  <c r="H121" i="3"/>
  <c r="G121" i="3"/>
  <c r="F121" i="3"/>
  <c r="C121" i="3"/>
  <c r="Q120" i="3"/>
  <c r="P120" i="3"/>
  <c r="N120" i="3"/>
  <c r="L120" i="3"/>
  <c r="K120" i="3"/>
  <c r="J120" i="3"/>
  <c r="H120" i="3"/>
  <c r="G120" i="3"/>
  <c r="F120" i="3"/>
  <c r="C120" i="3"/>
  <c r="Q119" i="3"/>
  <c r="P119" i="3"/>
  <c r="N119" i="3"/>
  <c r="L119" i="3"/>
  <c r="K119" i="3"/>
  <c r="J119" i="3"/>
  <c r="H119" i="3"/>
  <c r="G119" i="3"/>
  <c r="F119" i="3"/>
  <c r="C119" i="3"/>
  <c r="Q118" i="3"/>
  <c r="P118" i="3"/>
  <c r="N118" i="3"/>
  <c r="L118" i="3"/>
  <c r="K118" i="3"/>
  <c r="J118" i="3"/>
  <c r="H118" i="3"/>
  <c r="G118" i="3"/>
  <c r="F118" i="3"/>
  <c r="C118" i="3"/>
  <c r="Q117" i="3"/>
  <c r="P117" i="3"/>
  <c r="N117" i="3"/>
  <c r="L117" i="3"/>
  <c r="K117" i="3"/>
  <c r="J117" i="3"/>
  <c r="H117" i="3"/>
  <c r="G117" i="3"/>
  <c r="F117" i="3"/>
  <c r="C117" i="3"/>
  <c r="Q116" i="3"/>
  <c r="P116" i="3"/>
  <c r="N116" i="3"/>
  <c r="L116" i="3"/>
  <c r="K116" i="3"/>
  <c r="J116" i="3"/>
  <c r="H116" i="3"/>
  <c r="G116" i="3"/>
  <c r="F116" i="3"/>
  <c r="C116" i="3"/>
  <c r="Q115" i="3"/>
  <c r="P115" i="3"/>
  <c r="N115" i="3"/>
  <c r="L115" i="3"/>
  <c r="K115" i="3"/>
  <c r="J115" i="3"/>
  <c r="H115" i="3"/>
  <c r="G115" i="3"/>
  <c r="F115" i="3"/>
  <c r="C115" i="3"/>
  <c r="Q114" i="3"/>
  <c r="P114" i="3"/>
  <c r="N114" i="3"/>
  <c r="L114" i="3"/>
  <c r="K114" i="3"/>
  <c r="J114" i="3"/>
  <c r="H114" i="3"/>
  <c r="G114" i="3"/>
  <c r="F114" i="3"/>
  <c r="C114" i="3"/>
  <c r="Q113" i="3"/>
  <c r="P113" i="3"/>
  <c r="N113" i="3"/>
  <c r="L113" i="3"/>
  <c r="K113" i="3"/>
  <c r="J113" i="3"/>
  <c r="H113" i="3"/>
  <c r="G113" i="3"/>
  <c r="F113" i="3"/>
  <c r="C113" i="3"/>
  <c r="Q112" i="3"/>
  <c r="P112" i="3"/>
  <c r="N112" i="3"/>
  <c r="L112" i="3"/>
  <c r="K112" i="3"/>
  <c r="J112" i="3"/>
  <c r="H112" i="3"/>
  <c r="G112" i="3"/>
  <c r="F112" i="3"/>
  <c r="C112" i="3"/>
  <c r="Q111" i="3"/>
  <c r="P111" i="3"/>
  <c r="N111" i="3"/>
  <c r="L111" i="3"/>
  <c r="K111" i="3"/>
  <c r="J111" i="3"/>
  <c r="H111" i="3"/>
  <c r="G111" i="3"/>
  <c r="F111" i="3"/>
  <c r="C111" i="3"/>
  <c r="Q110" i="3"/>
  <c r="P110" i="3"/>
  <c r="N110" i="3"/>
  <c r="L110" i="3"/>
  <c r="K110" i="3"/>
  <c r="J110" i="3"/>
  <c r="H110" i="3"/>
  <c r="G110" i="3"/>
  <c r="F110" i="3"/>
  <c r="C110" i="3"/>
  <c r="M165" i="3"/>
  <c r="E165" i="3"/>
  <c r="D165" i="3"/>
  <c r="C165" i="3"/>
  <c r="M164" i="3"/>
  <c r="E164" i="3"/>
  <c r="D164" i="3"/>
  <c r="C164" i="3"/>
  <c r="M163" i="3"/>
  <c r="E163" i="3"/>
  <c r="D163" i="3"/>
  <c r="C163" i="3"/>
  <c r="M162" i="3"/>
  <c r="E162" i="3"/>
  <c r="D162" i="3"/>
  <c r="C162" i="3"/>
  <c r="M161" i="3"/>
  <c r="E161" i="3"/>
  <c r="D161" i="3"/>
  <c r="C161" i="3"/>
  <c r="M160" i="3"/>
  <c r="E160" i="3"/>
  <c r="D160" i="3"/>
  <c r="C160" i="3"/>
  <c r="M159" i="3"/>
  <c r="E159" i="3"/>
  <c r="D159" i="3"/>
  <c r="C159" i="3"/>
  <c r="M158" i="3"/>
  <c r="E158" i="3"/>
  <c r="D158" i="3"/>
  <c r="C158" i="3"/>
  <c r="M157" i="3"/>
  <c r="E157" i="3"/>
  <c r="D157" i="3"/>
  <c r="C157" i="3"/>
  <c r="M156" i="3"/>
  <c r="E156" i="3"/>
  <c r="D156" i="3"/>
  <c r="C156" i="3"/>
  <c r="M155" i="3"/>
  <c r="E155" i="3"/>
  <c r="D155" i="3"/>
  <c r="C155" i="3"/>
  <c r="M154" i="3"/>
  <c r="E154" i="3"/>
  <c r="D154" i="3"/>
  <c r="C154" i="3"/>
  <c r="M153" i="3"/>
  <c r="E153" i="3"/>
  <c r="D153" i="3"/>
  <c r="C153" i="3"/>
  <c r="M152" i="3"/>
  <c r="E152" i="3"/>
  <c r="D152" i="3"/>
  <c r="C152" i="3"/>
  <c r="M151" i="3"/>
  <c r="E151" i="3"/>
  <c r="D151" i="3"/>
  <c r="C151" i="3"/>
  <c r="M150" i="3"/>
  <c r="E150" i="3"/>
  <c r="D150" i="3"/>
  <c r="C150" i="3"/>
  <c r="M149" i="3"/>
  <c r="E149" i="3"/>
  <c r="D149" i="3"/>
  <c r="C149" i="3"/>
  <c r="M148" i="3"/>
  <c r="E148" i="3"/>
  <c r="D148" i="3"/>
  <c r="C148" i="3"/>
  <c r="M147" i="3"/>
  <c r="E147" i="3"/>
  <c r="D147" i="3"/>
  <c r="C147" i="3"/>
  <c r="M146" i="3"/>
  <c r="E146" i="3"/>
  <c r="D146" i="3"/>
  <c r="C146" i="3"/>
  <c r="M145" i="3"/>
  <c r="E145" i="3"/>
  <c r="D145" i="3"/>
  <c r="C145" i="3"/>
  <c r="M144" i="3"/>
  <c r="E144" i="3"/>
  <c r="D144" i="3"/>
  <c r="C144" i="3"/>
  <c r="M143" i="3"/>
  <c r="E143" i="3"/>
  <c r="D143" i="3"/>
  <c r="C143" i="3"/>
  <c r="M142" i="3"/>
  <c r="E142" i="3"/>
  <c r="D142" i="3"/>
  <c r="C142" i="3"/>
  <c r="M141" i="3"/>
  <c r="E141" i="3"/>
  <c r="D141" i="3"/>
  <c r="C141" i="3"/>
  <c r="M140" i="3"/>
  <c r="E140" i="3"/>
  <c r="D140" i="3"/>
  <c r="M139" i="3"/>
  <c r="E139" i="3"/>
  <c r="D139" i="3"/>
  <c r="M138" i="3"/>
  <c r="E138" i="3"/>
  <c r="D138" i="3"/>
  <c r="M137" i="3"/>
  <c r="E137" i="3"/>
  <c r="D137" i="3"/>
  <c r="M136" i="3"/>
  <c r="E136" i="3"/>
  <c r="D136" i="3"/>
  <c r="M135" i="3"/>
  <c r="E135" i="3"/>
  <c r="D135" i="3"/>
  <c r="M134" i="3"/>
  <c r="E134" i="3"/>
  <c r="D134" i="3"/>
  <c r="M133" i="3"/>
  <c r="E133" i="3"/>
  <c r="D133" i="3"/>
  <c r="M132" i="3"/>
  <c r="E132" i="3"/>
  <c r="D132" i="3"/>
  <c r="M131" i="3"/>
  <c r="E131" i="3"/>
  <c r="D131" i="3"/>
  <c r="M130" i="3"/>
  <c r="E130" i="3"/>
  <c r="D130" i="3"/>
  <c r="M129" i="3"/>
  <c r="E129" i="3"/>
  <c r="D129" i="3"/>
  <c r="M128" i="3"/>
  <c r="E128" i="3"/>
  <c r="D128" i="3"/>
  <c r="M127" i="3"/>
  <c r="E127" i="3"/>
  <c r="D127" i="3"/>
  <c r="M126" i="3"/>
  <c r="E126" i="3"/>
  <c r="D126" i="3"/>
  <c r="M125" i="3"/>
  <c r="E125" i="3"/>
  <c r="D125" i="3"/>
  <c r="M124" i="3"/>
  <c r="E124" i="3"/>
  <c r="D124" i="3"/>
  <c r="M123" i="3"/>
  <c r="E123" i="3"/>
  <c r="D123" i="3"/>
  <c r="M122" i="3"/>
  <c r="E122" i="3"/>
  <c r="D122" i="3"/>
  <c r="M121" i="3"/>
  <c r="E121" i="3"/>
  <c r="D121" i="3"/>
  <c r="M120" i="3"/>
  <c r="E120" i="3"/>
  <c r="D120" i="3"/>
  <c r="M119" i="3"/>
  <c r="E119" i="3"/>
  <c r="D119" i="3"/>
  <c r="M118" i="3"/>
  <c r="E118" i="3"/>
  <c r="D118" i="3"/>
  <c r="M117" i="3"/>
  <c r="E117" i="3"/>
  <c r="D117" i="3"/>
  <c r="M116" i="3"/>
  <c r="E116" i="3"/>
  <c r="D116" i="3"/>
  <c r="M115" i="3"/>
  <c r="E115" i="3"/>
  <c r="D115" i="3"/>
  <c r="M114" i="3"/>
  <c r="E114" i="3"/>
  <c r="D114" i="3"/>
  <c r="M113" i="3"/>
  <c r="E113" i="3"/>
  <c r="D113" i="3"/>
  <c r="M112" i="3"/>
  <c r="E112" i="3"/>
  <c r="D112" i="3"/>
  <c r="M111" i="3"/>
  <c r="E111" i="3"/>
  <c r="D111" i="3"/>
  <c r="M110" i="3"/>
  <c r="E110" i="3"/>
  <c r="D110" i="3"/>
  <c r="B25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B252" i="2"/>
  <c r="Q193" i="3"/>
  <c r="E273" i="2"/>
  <c r="E274" i="2"/>
  <c r="E286" i="2"/>
  <c r="E300" i="2"/>
  <c r="E262" i="2"/>
  <c r="D291" i="2"/>
  <c r="G272" i="2"/>
  <c r="E285" i="2"/>
  <c r="E289" i="2"/>
  <c r="E328" i="2"/>
  <c r="E313" i="2"/>
  <c r="E257" i="2"/>
  <c r="E264" i="2"/>
  <c r="C332" i="2"/>
  <c r="G261" i="2"/>
  <c r="G310" i="2"/>
  <c r="G259" i="2"/>
  <c r="G293" i="2"/>
  <c r="G281" i="2"/>
  <c r="G308" i="2"/>
  <c r="G273" i="2"/>
  <c r="G257" i="2"/>
  <c r="G315" i="2"/>
  <c r="F334" i="2"/>
  <c r="F328" i="2"/>
  <c r="E311" i="2"/>
  <c r="E284" i="2"/>
  <c r="E316" i="2"/>
  <c r="D253" i="2"/>
  <c r="D281" i="2"/>
  <c r="D323" i="2"/>
  <c r="D274" i="2"/>
  <c r="D334" i="2"/>
  <c r="D309" i="2"/>
  <c r="D320" i="2"/>
  <c r="D293" i="2"/>
  <c r="D292" i="2"/>
  <c r="C264" i="2"/>
  <c r="C263" i="2"/>
  <c r="C311" i="2"/>
  <c r="C294" i="2"/>
  <c r="C269" i="2"/>
  <c r="C280" i="2"/>
  <c r="C321" i="2"/>
  <c r="C257" i="2"/>
  <c r="C333" i="2"/>
  <c r="C324" i="2"/>
  <c r="C326" i="2"/>
  <c r="C303" i="2"/>
  <c r="C281" i="2"/>
  <c r="C289" i="2"/>
  <c r="C330" i="2"/>
  <c r="C310" i="2"/>
  <c r="C318" i="2"/>
  <c r="C322" i="2"/>
  <c r="C309" i="2"/>
  <c r="C312" i="2"/>
  <c r="C300" i="2"/>
  <c r="C334" i="2"/>
  <c r="E337" i="3"/>
  <c r="Q247" i="3"/>
  <c r="N176" i="3"/>
  <c r="N237" i="3"/>
  <c r="K225" i="3"/>
  <c r="Q257" i="3"/>
  <c r="Q205" i="3"/>
  <c r="N179" i="3"/>
  <c r="H190" i="3"/>
  <c r="E214" i="3"/>
  <c r="P243" i="3"/>
  <c r="N224" i="3"/>
  <c r="N209" i="3"/>
  <c r="E253" i="3"/>
  <c r="E245" i="3"/>
  <c r="Q266" i="3"/>
  <c r="E205" i="3"/>
  <c r="L254" i="3"/>
  <c r="L216" i="3"/>
  <c r="N189" i="3"/>
  <c r="E229" i="3"/>
  <c r="P178" i="3"/>
  <c r="Q228" i="3"/>
  <c r="L184" i="3"/>
  <c r="L235" i="3"/>
  <c r="L196" i="3"/>
  <c r="L233" i="3"/>
  <c r="L200" i="3"/>
  <c r="L242" i="3"/>
  <c r="E248" i="3"/>
  <c r="L239" i="3"/>
  <c r="H172" i="3"/>
  <c r="Q243" i="3"/>
  <c r="Q173" i="3"/>
  <c r="Q229" i="3"/>
  <c r="Q204" i="3"/>
  <c r="N260" i="3"/>
  <c r="L222" i="3"/>
  <c r="P201" i="3"/>
  <c r="P180" i="3"/>
  <c r="H282" i="3"/>
  <c r="K190" i="3"/>
  <c r="L193" i="3"/>
  <c r="L252" i="3"/>
  <c r="C278" i="3"/>
  <c r="C289" i="3"/>
  <c r="D205" i="3"/>
  <c r="F195" i="3"/>
  <c r="D239" i="3"/>
  <c r="F283" i="3"/>
  <c r="L173" i="3"/>
  <c r="L283" i="3"/>
  <c r="D273" i="3"/>
  <c r="D287" i="3"/>
  <c r="P272" i="3"/>
  <c r="P286" i="3"/>
  <c r="L201" i="3"/>
  <c r="N250" i="3"/>
  <c r="N276" i="3"/>
  <c r="N288" i="3"/>
  <c r="Q282" i="3"/>
  <c r="K270" i="3"/>
  <c r="K284" i="3"/>
  <c r="L244" i="3"/>
  <c r="F182" i="3"/>
  <c r="D233" i="3"/>
  <c r="G278" i="3"/>
  <c r="G289" i="3"/>
  <c r="I282" i="3"/>
  <c r="L191" i="3"/>
  <c r="L217" i="3"/>
  <c r="N239" i="3"/>
  <c r="M276" i="3"/>
  <c r="M288" i="3"/>
  <c r="D290" i="3"/>
  <c r="G292" i="3"/>
  <c r="N292" i="3"/>
  <c r="Q290" i="3"/>
  <c r="N261" i="3"/>
  <c r="M297" i="3"/>
  <c r="P297" i="3"/>
  <c r="J297" i="3"/>
  <c r="Q309" i="3"/>
  <c r="L309" i="3"/>
  <c r="N307" i="3"/>
  <c r="D246" i="3"/>
  <c r="M309" i="3"/>
  <c r="P307" i="3"/>
  <c r="H302" i="3"/>
  <c r="C308" i="3"/>
  <c r="G302" i="3"/>
  <c r="I301" i="3"/>
  <c r="D305" i="3"/>
  <c r="K302" i="3"/>
  <c r="J309" i="3"/>
  <c r="F300" i="3"/>
  <c r="F310" i="3"/>
  <c r="P244" i="3"/>
  <c r="I320" i="3"/>
  <c r="Q322" i="3"/>
  <c r="P322" i="3"/>
  <c r="N312" i="3"/>
  <c r="M312" i="3"/>
  <c r="L312" i="3"/>
  <c r="K312" i="3"/>
  <c r="I322" i="3"/>
  <c r="J322" i="3"/>
  <c r="G313" i="3"/>
  <c r="F313" i="3"/>
  <c r="D313" i="3"/>
  <c r="C312" i="3"/>
  <c r="D209" i="3"/>
  <c r="J325" i="3"/>
  <c r="N325" i="3"/>
  <c r="I325" i="3"/>
  <c r="D325" i="3"/>
  <c r="Q326" i="3"/>
  <c r="M326" i="3"/>
  <c r="H326" i="3"/>
  <c r="C327" i="3"/>
  <c r="E307" i="3"/>
  <c r="E301" i="3"/>
  <c r="Q330" i="3"/>
  <c r="N330" i="3"/>
  <c r="J330" i="3"/>
  <c r="E324" i="3"/>
  <c r="E303" i="3"/>
  <c r="K257" i="3"/>
  <c r="K203" i="3"/>
  <c r="K182" i="3"/>
  <c r="L332" i="3"/>
  <c r="M332" i="3"/>
  <c r="H332" i="3"/>
  <c r="D332" i="3"/>
  <c r="Q194" i="3"/>
  <c r="Q255" i="3"/>
  <c r="Q215" i="3"/>
  <c r="Q224" i="3"/>
  <c r="Q190" i="3"/>
  <c r="Q184" i="3"/>
  <c r="Q176" i="3"/>
  <c r="Q244" i="3"/>
  <c r="Q210" i="3"/>
  <c r="M333" i="3"/>
  <c r="I333" i="3"/>
  <c r="H166" i="3"/>
  <c r="H242" i="3"/>
  <c r="H253" i="3"/>
  <c r="H171" i="3"/>
  <c r="H203" i="3"/>
  <c r="H257" i="3"/>
  <c r="H235" i="3"/>
  <c r="H333" i="3"/>
  <c r="D334" i="3"/>
  <c r="E335" i="3"/>
  <c r="P210" i="3"/>
  <c r="I335" i="3"/>
  <c r="Q250" i="3"/>
  <c r="Q335" i="3"/>
  <c r="Q188" i="3"/>
  <c r="M335" i="3"/>
  <c r="G335" i="3"/>
  <c r="E220" i="3"/>
  <c r="E209" i="3"/>
  <c r="E230" i="3"/>
  <c r="E217" i="3"/>
  <c r="D335" i="3"/>
  <c r="M239" i="3"/>
  <c r="M175" i="3"/>
  <c r="M177" i="3"/>
  <c r="M173" i="3"/>
  <c r="M252" i="3"/>
  <c r="M250" i="3"/>
  <c r="M255" i="3"/>
  <c r="M206" i="3"/>
  <c r="M199" i="3"/>
  <c r="M243" i="3"/>
  <c r="M253" i="3"/>
  <c r="M212" i="3"/>
  <c r="M190" i="3"/>
  <c r="I218" i="3"/>
  <c r="I215" i="3"/>
  <c r="I251" i="3"/>
  <c r="I173" i="3"/>
  <c r="E173" i="3"/>
  <c r="I166" i="3"/>
  <c r="E166" i="3"/>
  <c r="I221" i="3"/>
  <c r="I204" i="3"/>
  <c r="I185" i="3"/>
  <c r="E185" i="3"/>
  <c r="I242" i="3"/>
  <c r="I200" i="3"/>
  <c r="E200" i="3"/>
  <c r="I245" i="3"/>
  <c r="G235" i="3"/>
  <c r="G217" i="3"/>
  <c r="G215" i="3"/>
  <c r="G197" i="3"/>
  <c r="G168" i="3"/>
  <c r="G201" i="3"/>
  <c r="G183" i="3"/>
  <c r="G211" i="3"/>
  <c r="G191" i="3"/>
  <c r="G222" i="3"/>
  <c r="F252" i="3"/>
  <c r="F233" i="3"/>
  <c r="D166" i="3"/>
  <c r="D172" i="3"/>
  <c r="F228" i="3"/>
  <c r="D181" i="3"/>
  <c r="D176" i="3"/>
  <c r="F217" i="3"/>
  <c r="D195" i="3"/>
  <c r="F254" i="3"/>
  <c r="D194" i="3"/>
  <c r="C233" i="3"/>
  <c r="C173" i="3"/>
  <c r="C247" i="3"/>
  <c r="C218" i="3"/>
  <c r="C197" i="3"/>
  <c r="C204" i="3"/>
  <c r="C249" i="3"/>
  <c r="C188" i="3"/>
  <c r="C253" i="3"/>
  <c r="C235" i="3"/>
  <c r="C190" i="3"/>
  <c r="P221" i="3"/>
  <c r="P167" i="3"/>
  <c r="J203" i="3"/>
  <c r="N193" i="3"/>
  <c r="N234" i="3"/>
  <c r="P228" i="3"/>
  <c r="P218" i="3"/>
  <c r="N251" i="3"/>
  <c r="N226" i="3"/>
  <c r="N231" i="3"/>
  <c r="N181" i="3"/>
  <c r="N200" i="3"/>
  <c r="P197" i="3"/>
  <c r="P259" i="3"/>
  <c r="N171" i="3"/>
  <c r="P248" i="3"/>
  <c r="P184" i="3"/>
  <c r="J212" i="3"/>
  <c r="J179" i="3"/>
  <c r="J199" i="3"/>
  <c r="J233" i="3"/>
  <c r="P263" i="3"/>
  <c r="M263" i="3"/>
  <c r="K197" i="3"/>
  <c r="K173" i="3"/>
  <c r="N266" i="3"/>
  <c r="K221" i="3"/>
  <c r="J253" i="3"/>
  <c r="K239" i="3"/>
  <c r="F263" i="3"/>
  <c r="P266" i="3"/>
  <c r="K266" i="3"/>
  <c r="N167" i="3"/>
  <c r="N182" i="3"/>
  <c r="N191" i="3"/>
  <c r="N184" i="3"/>
  <c r="L211" i="3"/>
  <c r="L249" i="3"/>
  <c r="L248" i="3"/>
  <c r="L177" i="3"/>
  <c r="L245" i="3"/>
  <c r="L207" i="3"/>
  <c r="L260" i="3"/>
  <c r="K209" i="3"/>
  <c r="K245" i="3"/>
  <c r="K247" i="3"/>
  <c r="J234" i="3"/>
  <c r="J236" i="3"/>
  <c r="H233" i="3"/>
  <c r="H206" i="3"/>
  <c r="H237" i="3"/>
  <c r="H213" i="3"/>
  <c r="H183" i="3"/>
  <c r="P240" i="3"/>
  <c r="J282" i="3"/>
  <c r="H283" i="3"/>
  <c r="D242" i="3"/>
  <c r="C281" i="3"/>
  <c r="C268" i="3"/>
  <c r="D220" i="3"/>
  <c r="D212" i="3"/>
  <c r="F270" i="3"/>
  <c r="F284" i="3"/>
  <c r="L224" i="3"/>
  <c r="L206" i="3"/>
  <c r="N235" i="3"/>
  <c r="L270" i="3"/>
  <c r="L284" i="3"/>
  <c r="D276" i="3"/>
  <c r="D288" i="3"/>
  <c r="L241" i="3"/>
  <c r="L219" i="3"/>
  <c r="P273" i="3"/>
  <c r="P287" i="3"/>
  <c r="F201" i="3"/>
  <c r="F193" i="3"/>
  <c r="F169" i="3"/>
  <c r="N259" i="3"/>
  <c r="N278" i="3"/>
  <c r="N289" i="3"/>
  <c r="Q283" i="3"/>
  <c r="K272" i="3"/>
  <c r="K286" i="3"/>
  <c r="D259" i="3"/>
  <c r="D228" i="3"/>
  <c r="G281" i="3"/>
  <c r="G268" i="3"/>
  <c r="I283" i="3"/>
  <c r="L168" i="3"/>
  <c r="N214" i="3"/>
  <c r="M278" i="3"/>
  <c r="M289" i="3"/>
  <c r="L266" i="3"/>
  <c r="D292" i="3"/>
  <c r="I290" i="3"/>
  <c r="Q292" i="3"/>
  <c r="C296" i="3"/>
  <c r="Q296" i="3"/>
  <c r="F296" i="3"/>
  <c r="J180" i="3"/>
  <c r="J244" i="3"/>
  <c r="Q300" i="3"/>
  <c r="Q310" i="3"/>
  <c r="L310" i="3"/>
  <c r="N308" i="3"/>
  <c r="M300" i="3"/>
  <c r="M310" i="3"/>
  <c r="P226" i="3"/>
  <c r="P308" i="3"/>
  <c r="H303" i="3"/>
  <c r="C309" i="3"/>
  <c r="G303" i="3"/>
  <c r="I302" i="3"/>
  <c r="P199" i="3"/>
  <c r="D307" i="3"/>
  <c r="K303" i="3"/>
  <c r="J310" i="3"/>
  <c r="F301" i="3"/>
  <c r="P169" i="3"/>
  <c r="I321" i="3"/>
  <c r="Q323" i="3"/>
  <c r="P323" i="3"/>
  <c r="N313" i="3"/>
  <c r="M313" i="3"/>
  <c r="L313" i="3"/>
  <c r="K313" i="3"/>
  <c r="I323" i="3"/>
  <c r="J323" i="3"/>
  <c r="G314" i="3"/>
  <c r="F314" i="3"/>
  <c r="D314" i="3"/>
  <c r="C313" i="3"/>
  <c r="F200" i="3"/>
  <c r="J324" i="3"/>
  <c r="N324" i="3"/>
  <c r="I324" i="3"/>
  <c r="D324" i="3"/>
  <c r="P327" i="3"/>
  <c r="L327" i="3"/>
  <c r="G327" i="3"/>
  <c r="C326" i="3"/>
  <c r="E297" i="3"/>
  <c r="E288" i="3"/>
  <c r="Q328" i="3"/>
  <c r="N328" i="3"/>
  <c r="J328" i="3"/>
  <c r="E325" i="3"/>
  <c r="E281" i="3"/>
  <c r="K219" i="3"/>
  <c r="K169" i="3"/>
  <c r="E321" i="3"/>
  <c r="L331" i="3"/>
  <c r="M331" i="3"/>
  <c r="H331" i="3"/>
  <c r="D331" i="3"/>
  <c r="Q221" i="3"/>
  <c r="Q179" i="3"/>
  <c r="Q167" i="3"/>
  <c r="Q220" i="3"/>
  <c r="Q209" i="3"/>
  <c r="Q234" i="3"/>
  <c r="Q333" i="3"/>
  <c r="Q189" i="3"/>
  <c r="P334" i="3"/>
  <c r="L334" i="3"/>
  <c r="H217" i="3"/>
  <c r="H182" i="3"/>
  <c r="H192" i="3"/>
  <c r="H236" i="3"/>
  <c r="H209" i="3"/>
  <c r="H178" i="3"/>
  <c r="G334" i="3"/>
  <c r="D333" i="3"/>
  <c r="E334" i="3"/>
  <c r="P188" i="3"/>
  <c r="J337" i="3"/>
  <c r="Q223" i="3"/>
  <c r="Q192" i="3"/>
  <c r="P337" i="3"/>
  <c r="L337" i="3"/>
  <c r="H200" i="3"/>
  <c r="F337" i="3"/>
  <c r="E212" i="3"/>
  <c r="E238" i="3"/>
  <c r="E234" i="3"/>
  <c r="E210" i="3"/>
  <c r="E242" i="3"/>
  <c r="E208" i="3"/>
  <c r="C337" i="3"/>
  <c r="M230" i="3"/>
  <c r="M222" i="3"/>
  <c r="M244" i="3"/>
  <c r="M236" i="3"/>
  <c r="M207" i="3"/>
  <c r="I238" i="3"/>
  <c r="I259" i="3"/>
  <c r="I197" i="3"/>
  <c r="E197" i="3"/>
  <c r="G204" i="3"/>
  <c r="G243" i="3"/>
  <c r="G189" i="3"/>
  <c r="G225" i="3"/>
  <c r="F260" i="3"/>
  <c r="F210" i="3"/>
  <c r="F205" i="3"/>
  <c r="D183" i="3"/>
  <c r="C200" i="3"/>
  <c r="C252" i="3"/>
  <c r="C254" i="3"/>
  <c r="C174" i="3"/>
  <c r="P183" i="3"/>
  <c r="P219" i="3"/>
  <c r="P246" i="3"/>
  <c r="P227" i="3"/>
  <c r="J186" i="3"/>
  <c r="J254" i="3"/>
  <c r="J172" i="3"/>
  <c r="N264" i="3"/>
  <c r="K205" i="3"/>
  <c r="K207" i="3"/>
  <c r="J209" i="3"/>
  <c r="K264" i="3"/>
  <c r="N170" i="3"/>
  <c r="L176" i="3"/>
  <c r="L192" i="3"/>
  <c r="K260" i="3"/>
  <c r="J197" i="3"/>
  <c r="H227" i="3"/>
  <c r="F194" i="3"/>
  <c r="M167" i="3"/>
  <c r="M258" i="3"/>
  <c r="M237" i="3"/>
  <c r="M171" i="3"/>
  <c r="M187" i="3"/>
  <c r="I212" i="3"/>
  <c r="I177" i="3"/>
  <c r="E177" i="3"/>
  <c r="I191" i="3"/>
  <c r="E191" i="3"/>
  <c r="G242" i="3"/>
  <c r="G178" i="3"/>
  <c r="G259" i="3"/>
  <c r="D197" i="3"/>
  <c r="D200" i="3"/>
  <c r="F241" i="3"/>
  <c r="F204" i="3"/>
  <c r="C193" i="3"/>
  <c r="C202" i="3"/>
  <c r="C213" i="3"/>
  <c r="P204" i="3"/>
  <c r="N196" i="3"/>
  <c r="P177" i="3"/>
  <c r="P222" i="3"/>
  <c r="J239" i="3"/>
  <c r="K236" i="3"/>
  <c r="D263" i="3"/>
  <c r="K240" i="3"/>
  <c r="P251" i="3"/>
  <c r="N177" i="3"/>
  <c r="L204" i="3"/>
  <c r="K178" i="3"/>
  <c r="J251" i="3"/>
  <c r="H249" i="3"/>
  <c r="J283" i="3"/>
  <c r="D235" i="3"/>
  <c r="F272" i="3"/>
  <c r="L272" i="3"/>
  <c r="P288" i="3"/>
  <c r="N281" i="3"/>
  <c r="Q284" i="3"/>
  <c r="L230" i="3"/>
  <c r="D240" i="3"/>
  <c r="I270" i="3"/>
  <c r="N225" i="3"/>
  <c r="I292" i="3"/>
  <c r="J238" i="3"/>
  <c r="L301" i="3"/>
  <c r="D253" i="3"/>
  <c r="P229" i="3"/>
  <c r="P176" i="3"/>
  <c r="H305" i="3"/>
  <c r="C310" i="3"/>
  <c r="G305" i="3"/>
  <c r="I303" i="3"/>
  <c r="K305" i="3"/>
  <c r="P166" i="3"/>
  <c r="F302" i="3"/>
  <c r="P195" i="3"/>
  <c r="Q312" i="3"/>
  <c r="P312" i="3"/>
  <c r="N314" i="3"/>
  <c r="M314" i="3"/>
  <c r="L314" i="3"/>
  <c r="K314" i="3"/>
  <c r="J312" i="3"/>
  <c r="H315" i="3"/>
  <c r="G315" i="3"/>
  <c r="F315" i="3"/>
  <c r="D315" i="3"/>
  <c r="C314" i="3"/>
  <c r="H263" i="3"/>
  <c r="Q325" i="3"/>
  <c r="M325" i="3"/>
  <c r="H325" i="3"/>
  <c r="C325" i="3"/>
  <c r="P326" i="3"/>
  <c r="L326" i="3"/>
  <c r="G326" i="3"/>
  <c r="E283" i="3"/>
  <c r="L330" i="3"/>
  <c r="H330" i="3"/>
  <c r="E302" i="3"/>
  <c r="K172" i="3"/>
  <c r="E320" i="3"/>
  <c r="K332" i="3"/>
  <c r="C332" i="3"/>
  <c r="Q254" i="3"/>
  <c r="Q217" i="3"/>
  <c r="Q174" i="3"/>
  <c r="Q219" i="3"/>
  <c r="Q178" i="3"/>
  <c r="Q201" i="3"/>
  <c r="Q231" i="3"/>
  <c r="Q211" i="3"/>
  <c r="E309" i="3"/>
  <c r="P333" i="3"/>
  <c r="L333" i="3"/>
  <c r="H258" i="3"/>
  <c r="H179" i="3"/>
  <c r="H195" i="3"/>
  <c r="H252" i="3"/>
  <c r="H215" i="3"/>
  <c r="G333" i="3"/>
  <c r="C334" i="3"/>
  <c r="P213" i="3"/>
  <c r="J335" i="3"/>
  <c r="Q214" i="3"/>
  <c r="Q233" i="3"/>
  <c r="P335" i="3"/>
  <c r="L335" i="3"/>
  <c r="H337" i="3"/>
  <c r="F335" i="3"/>
  <c r="E247" i="3"/>
  <c r="E252" i="3"/>
  <c r="E222" i="3"/>
  <c r="E231" i="3"/>
  <c r="E249" i="3"/>
  <c r="E211" i="3"/>
  <c r="E227" i="3"/>
  <c r="C335" i="3"/>
  <c r="M232" i="3"/>
  <c r="M246" i="3"/>
  <c r="M180" i="3"/>
  <c r="M170" i="3"/>
  <c r="M168" i="3"/>
  <c r="M202" i="3"/>
  <c r="M191" i="3"/>
  <c r="M185" i="3"/>
  <c r="M229" i="3"/>
  <c r="I250" i="3"/>
  <c r="I234" i="3"/>
  <c r="I194" i="3"/>
  <c r="E194" i="3"/>
  <c r="I258" i="3"/>
  <c r="I228" i="3"/>
  <c r="I214" i="3"/>
  <c r="E172" i="3"/>
  <c r="I172" i="3"/>
  <c r="I236" i="3"/>
  <c r="I252" i="3"/>
  <c r="I237" i="3"/>
  <c r="I168" i="3"/>
  <c r="E168" i="3"/>
  <c r="E189" i="3"/>
  <c r="I189" i="3"/>
  <c r="I244" i="3"/>
  <c r="I226" i="3"/>
  <c r="G252" i="3"/>
  <c r="G181" i="3"/>
  <c r="G200" i="3"/>
  <c r="G226" i="3"/>
  <c r="G224" i="3"/>
  <c r="G253" i="3"/>
  <c r="G182" i="3"/>
  <c r="G171" i="3"/>
  <c r="G220" i="3"/>
  <c r="G238" i="3"/>
  <c r="G209" i="3"/>
  <c r="G188" i="3"/>
  <c r="G234" i="3"/>
  <c r="F212" i="3"/>
  <c r="F238" i="3"/>
  <c r="F208" i="3"/>
  <c r="D185" i="3"/>
  <c r="F239" i="3"/>
  <c r="F226" i="3"/>
  <c r="F220" i="3"/>
  <c r="F213" i="3"/>
  <c r="F206" i="3"/>
  <c r="F246" i="3"/>
  <c r="F258" i="3"/>
  <c r="C180" i="3"/>
  <c r="C211" i="3"/>
  <c r="C186" i="3"/>
  <c r="C250" i="3"/>
  <c r="C217" i="3"/>
  <c r="C198" i="3"/>
  <c r="C238" i="3"/>
  <c r="C191" i="3"/>
  <c r="C240" i="3"/>
  <c r="C225" i="3"/>
  <c r="C257" i="3"/>
  <c r="C207" i="3"/>
  <c r="C181" i="3"/>
  <c r="P245" i="3"/>
  <c r="P186" i="3"/>
  <c r="P247" i="3"/>
  <c r="J176" i="3"/>
  <c r="J217" i="3"/>
  <c r="P211" i="3"/>
  <c r="N192" i="3"/>
  <c r="N169" i="3"/>
  <c r="N247" i="3"/>
  <c r="K202" i="3"/>
  <c r="P209" i="3"/>
  <c r="N219" i="3"/>
  <c r="N185" i="3"/>
  <c r="N232" i="3"/>
  <c r="N188" i="3"/>
  <c r="P191" i="3"/>
  <c r="J218" i="3"/>
  <c r="J219" i="3"/>
  <c r="J241" i="3"/>
  <c r="J263" i="3"/>
  <c r="J191" i="3"/>
  <c r="J181" i="3"/>
  <c r="P179" i="3"/>
  <c r="K222" i="3"/>
  <c r="J198" i="3"/>
  <c r="M266" i="3"/>
  <c r="K253" i="3"/>
  <c r="J207" i="3"/>
  <c r="K187" i="3"/>
  <c r="I264" i="3"/>
  <c r="D264" i="3"/>
  <c r="K252" i="3"/>
  <c r="F266" i="3"/>
  <c r="K242" i="3"/>
  <c r="K177" i="3"/>
  <c r="K198" i="3"/>
  <c r="C264" i="3"/>
  <c r="N210" i="3"/>
  <c r="L175" i="3"/>
  <c r="L220" i="3"/>
  <c r="L221" i="3"/>
  <c r="L212" i="3"/>
  <c r="L203" i="3"/>
  <c r="K248" i="3"/>
  <c r="K210" i="3"/>
  <c r="K214" i="3"/>
  <c r="K228" i="3"/>
  <c r="K238" i="3"/>
  <c r="J214" i="3"/>
  <c r="H240" i="3"/>
  <c r="H181" i="3"/>
  <c r="H204" i="3"/>
  <c r="H208" i="3"/>
  <c r="H234" i="3"/>
  <c r="J272" i="3"/>
  <c r="J284" i="3"/>
  <c r="H272" i="3"/>
  <c r="H286" i="3"/>
  <c r="D219" i="3"/>
  <c r="C283" i="3"/>
  <c r="D255" i="3"/>
  <c r="F188" i="3"/>
  <c r="D210" i="3"/>
  <c r="F273" i="3"/>
  <c r="F287" i="3"/>
  <c r="L243" i="3"/>
  <c r="L273" i="3"/>
  <c r="L287" i="3"/>
  <c r="D281" i="3"/>
  <c r="D268" i="3"/>
  <c r="Q268" i="3"/>
  <c r="L172" i="3"/>
  <c r="P278" i="3"/>
  <c r="P289" i="3"/>
  <c r="F168" i="3"/>
  <c r="D213" i="3"/>
  <c r="F171" i="3"/>
  <c r="N198" i="3"/>
  <c r="N166" i="3"/>
  <c r="N282" i="3"/>
  <c r="Q272" i="3"/>
  <c r="Q286" i="3"/>
  <c r="K276" i="3"/>
  <c r="K288" i="3"/>
  <c r="D241" i="3"/>
  <c r="D244" i="3"/>
  <c r="G283" i="3"/>
  <c r="I272" i="3"/>
  <c r="I286" i="3"/>
  <c r="L190" i="3"/>
  <c r="M282" i="3"/>
  <c r="K292" i="3"/>
  <c r="J290" i="3"/>
  <c r="M290" i="3"/>
  <c r="P292" i="3"/>
  <c r="K296" i="3"/>
  <c r="G296" i="3"/>
  <c r="L296" i="3"/>
  <c r="J255" i="3"/>
  <c r="J301" i="3"/>
  <c r="Q302" i="3"/>
  <c r="L302" i="3"/>
  <c r="N300" i="3"/>
  <c r="N310" i="3"/>
  <c r="F183" i="3"/>
  <c r="M302" i="3"/>
  <c r="P181" i="3"/>
  <c r="P300" i="3"/>
  <c r="P310" i="3"/>
  <c r="H307" i="3"/>
  <c r="C301" i="3"/>
  <c r="F190" i="3"/>
  <c r="G307" i="3"/>
  <c r="I305" i="3"/>
  <c r="P202" i="3"/>
  <c r="D309" i="3"/>
  <c r="K307" i="3"/>
  <c r="D260" i="3"/>
  <c r="F303" i="3"/>
  <c r="P194" i="3"/>
  <c r="Q313" i="3"/>
  <c r="P313" i="3"/>
  <c r="N315" i="3"/>
  <c r="M315" i="3"/>
  <c r="L315" i="3"/>
  <c r="K315" i="3"/>
  <c r="J313" i="3"/>
  <c r="H320" i="3"/>
  <c r="G320" i="3"/>
  <c r="F320" i="3"/>
  <c r="D320" i="3"/>
  <c r="C315" i="3"/>
  <c r="Q324" i="3"/>
  <c r="M324" i="3"/>
  <c r="H324" i="3"/>
  <c r="C324" i="3"/>
  <c r="K327" i="3"/>
  <c r="F327" i="3"/>
  <c r="J202" i="3"/>
  <c r="E322" i="3"/>
  <c r="E314" i="3"/>
  <c r="L328" i="3"/>
  <c r="M328" i="3"/>
  <c r="H328" i="3"/>
  <c r="E328" i="3"/>
  <c r="E278" i="3"/>
  <c r="K194" i="3"/>
  <c r="K227" i="3"/>
  <c r="K229" i="3"/>
  <c r="E331" i="3"/>
  <c r="P331" i="3"/>
  <c r="K331" i="3"/>
  <c r="G331" i="3"/>
  <c r="C331" i="3"/>
  <c r="Q246" i="3"/>
  <c r="Q241" i="3"/>
  <c r="Q191" i="3"/>
  <c r="Q248" i="3"/>
  <c r="Q260" i="3"/>
  <c r="Q185" i="3"/>
  <c r="Q242" i="3"/>
  <c r="Q218" i="3"/>
  <c r="Q226" i="3"/>
  <c r="E289" i="3"/>
  <c r="K334" i="3"/>
  <c r="H259" i="3"/>
  <c r="H175" i="3"/>
  <c r="H250" i="3"/>
  <c r="F334" i="3"/>
  <c r="C333" i="3"/>
  <c r="Q258" i="3"/>
  <c r="Q245" i="3"/>
  <c r="Q212" i="3"/>
  <c r="K223" i="3"/>
  <c r="H335" i="3"/>
  <c r="E228" i="3"/>
  <c r="E261" i="3"/>
  <c r="E213" i="3"/>
  <c r="E266" i="3"/>
  <c r="E239" i="3"/>
  <c r="E237" i="3"/>
  <c r="E236" i="3"/>
  <c r="E204" i="3"/>
  <c r="E232" i="3"/>
  <c r="M233" i="3"/>
  <c r="M249" i="3"/>
  <c r="M221" i="3"/>
  <c r="M210" i="3"/>
  <c r="M179" i="3"/>
  <c r="I187" i="3"/>
  <c r="E187" i="3"/>
  <c r="I196" i="3"/>
  <c r="E196" i="3"/>
  <c r="I230" i="3"/>
  <c r="I207" i="3"/>
  <c r="G223" i="3"/>
  <c r="G230" i="3"/>
  <c r="G185" i="3"/>
  <c r="G228" i="3"/>
  <c r="D189" i="3"/>
  <c r="D203" i="3"/>
  <c r="C258" i="3"/>
  <c r="C171" i="3"/>
  <c r="C226" i="3"/>
  <c r="N240" i="3"/>
  <c r="N183" i="3"/>
  <c r="P254" i="3"/>
  <c r="N187" i="3"/>
  <c r="J183" i="3"/>
  <c r="P189" i="3"/>
  <c r="K184" i="3"/>
  <c r="K183" i="3"/>
  <c r="K244" i="3"/>
  <c r="G261" i="3"/>
  <c r="K237" i="3"/>
  <c r="K218" i="3"/>
  <c r="N174" i="3"/>
  <c r="L197" i="3"/>
  <c r="L174" i="3"/>
  <c r="L181" i="3"/>
  <c r="J169" i="3"/>
  <c r="H205" i="3"/>
  <c r="H243" i="3"/>
  <c r="M228" i="3"/>
  <c r="M184" i="3"/>
  <c r="M238" i="3"/>
  <c r="M216" i="3"/>
  <c r="I225" i="3"/>
  <c r="I186" i="3"/>
  <c r="E186" i="3"/>
  <c r="I205" i="3"/>
  <c r="I178" i="3"/>
  <c r="E178" i="3"/>
  <c r="G250" i="3"/>
  <c r="G203" i="3"/>
  <c r="G166" i="3"/>
  <c r="G190" i="3"/>
  <c r="D180" i="3"/>
  <c r="D169" i="3"/>
  <c r="F251" i="3"/>
  <c r="C169" i="3"/>
  <c r="C215" i="3"/>
  <c r="C176" i="3"/>
  <c r="C175" i="3"/>
  <c r="P171" i="3"/>
  <c r="J242" i="3"/>
  <c r="N212" i="3"/>
  <c r="N249" i="3"/>
  <c r="K176" i="3"/>
  <c r="C263" i="3"/>
  <c r="L263" i="3"/>
  <c r="K241" i="3"/>
  <c r="H251" i="3"/>
  <c r="H266" i="3"/>
  <c r="H284" i="3"/>
  <c r="D217" i="3"/>
  <c r="F202" i="3"/>
  <c r="N253" i="3"/>
  <c r="D289" i="3"/>
  <c r="P276" i="3"/>
  <c r="F191" i="3"/>
  <c r="Q270" i="3"/>
  <c r="L237" i="3"/>
  <c r="D204" i="3"/>
  <c r="N199" i="3"/>
  <c r="M268" i="3"/>
  <c r="C297" i="3"/>
  <c r="J174" i="3"/>
  <c r="P309" i="3"/>
  <c r="J216" i="3"/>
  <c r="E276" i="3"/>
  <c r="M330" i="3"/>
  <c r="E330" i="3"/>
  <c r="K189" i="3"/>
  <c r="K204" i="3"/>
  <c r="P332" i="3"/>
  <c r="G332" i="3"/>
  <c r="Q198" i="3"/>
  <c r="M208" i="3"/>
  <c r="M225" i="3"/>
  <c r="M209" i="3"/>
  <c r="M181" i="3"/>
  <c r="M189" i="3"/>
  <c r="M214" i="3"/>
  <c r="M195" i="3"/>
  <c r="M197" i="3"/>
  <c r="M245" i="3"/>
  <c r="I248" i="3"/>
  <c r="I170" i="3"/>
  <c r="E170" i="3"/>
  <c r="I193" i="3"/>
  <c r="E193" i="3"/>
  <c r="I171" i="3"/>
  <c r="E171" i="3"/>
  <c r="I246" i="3"/>
  <c r="I179" i="3"/>
  <c r="E179" i="3"/>
  <c r="I184" i="3"/>
  <c r="E184" i="3"/>
  <c r="I254" i="3"/>
  <c r="I176" i="3"/>
  <c r="E176" i="3"/>
  <c r="I199" i="3"/>
  <c r="E199" i="3"/>
  <c r="I235" i="3"/>
  <c r="G219" i="3"/>
  <c r="G245" i="3"/>
  <c r="G206" i="3"/>
  <c r="G218" i="3"/>
  <c r="G258" i="3"/>
  <c r="G170" i="3"/>
  <c r="G199" i="3"/>
  <c r="G176" i="3"/>
  <c r="G196" i="3"/>
  <c r="G239" i="3"/>
  <c r="G208" i="3"/>
  <c r="G231" i="3"/>
  <c r="F244" i="3"/>
  <c r="F224" i="3"/>
  <c r="D190" i="3"/>
  <c r="F235" i="3"/>
  <c r="F225" i="3"/>
  <c r="F207" i="3"/>
  <c r="D192" i="3"/>
  <c r="F259" i="3"/>
  <c r="D177" i="3"/>
  <c r="F218" i="3"/>
  <c r="D175" i="3"/>
  <c r="F248" i="3"/>
  <c r="D171" i="3"/>
  <c r="F215" i="3"/>
  <c r="C184" i="3"/>
  <c r="C237" i="3"/>
  <c r="C194" i="3"/>
  <c r="C244" i="3"/>
  <c r="C255" i="3"/>
  <c r="C246" i="3"/>
  <c r="C230" i="3"/>
  <c r="C168" i="3"/>
  <c r="C183" i="3"/>
  <c r="C212" i="3"/>
  <c r="C239" i="3"/>
  <c r="C209" i="3"/>
  <c r="C248" i="3"/>
  <c r="C214" i="3"/>
  <c r="C224" i="3"/>
  <c r="C187" i="3"/>
  <c r="P236" i="3"/>
  <c r="P223" i="3"/>
  <c r="J247" i="3"/>
  <c r="J260" i="3"/>
  <c r="P212" i="3"/>
  <c r="N252" i="3"/>
  <c r="N233" i="3"/>
  <c r="P198" i="3"/>
  <c r="N258" i="3"/>
  <c r="N215" i="3"/>
  <c r="P214" i="3"/>
  <c r="K246" i="3"/>
  <c r="P258" i="3"/>
  <c r="N195" i="3"/>
  <c r="N243" i="3"/>
  <c r="J227" i="3"/>
  <c r="J171" i="3"/>
  <c r="J190" i="3"/>
  <c r="J205" i="3"/>
  <c r="J223" i="3"/>
  <c r="K234" i="3"/>
  <c r="K179" i="3"/>
  <c r="J231" i="3"/>
  <c r="M261" i="3"/>
  <c r="K208" i="3"/>
  <c r="K180" i="3"/>
  <c r="J235" i="3"/>
  <c r="I266" i="3"/>
  <c r="D266" i="3"/>
  <c r="J230" i="3"/>
  <c r="K168" i="3"/>
  <c r="F261" i="3"/>
  <c r="K251" i="3"/>
  <c r="J204" i="3"/>
  <c r="K170" i="3"/>
  <c r="C266" i="3"/>
  <c r="N248" i="3"/>
  <c r="N207" i="3"/>
  <c r="N172" i="3"/>
  <c r="L264" i="3"/>
  <c r="L202" i="3"/>
  <c r="L169" i="3"/>
  <c r="L236" i="3"/>
  <c r="L198" i="3"/>
  <c r="K224" i="3"/>
  <c r="K188" i="3"/>
  <c r="J225" i="3"/>
  <c r="J240" i="3"/>
  <c r="H168" i="3"/>
  <c r="H167" i="3"/>
  <c r="H177" i="3"/>
  <c r="H222" i="3"/>
  <c r="H199" i="3"/>
  <c r="H261" i="3"/>
  <c r="H193" i="3"/>
  <c r="H197" i="3"/>
  <c r="L268" i="3"/>
  <c r="K258" i="3"/>
  <c r="J273" i="3"/>
  <c r="J286" i="3"/>
  <c r="H273" i="3"/>
  <c r="H287" i="3"/>
  <c r="L213" i="3"/>
  <c r="C270" i="3"/>
  <c r="C284" i="3"/>
  <c r="D251" i="3"/>
  <c r="F186" i="3"/>
  <c r="D223" i="3"/>
  <c r="F177" i="3"/>
  <c r="F276" i="3"/>
  <c r="F288" i="3"/>
  <c r="N242" i="3"/>
  <c r="N216" i="3"/>
  <c r="L276" i="3"/>
  <c r="L288" i="3"/>
  <c r="D282" i="3"/>
  <c r="L246" i="3"/>
  <c r="P281" i="3"/>
  <c r="P268" i="3"/>
  <c r="F180" i="3"/>
  <c r="N175" i="3"/>
  <c r="N283" i="3"/>
  <c r="Q273" i="3"/>
  <c r="Q287" i="3"/>
  <c r="K278" i="3"/>
  <c r="K289" i="3"/>
  <c r="L250" i="3"/>
  <c r="L223" i="3"/>
  <c r="F176" i="3"/>
  <c r="F189" i="3"/>
  <c r="G270" i="3"/>
  <c r="G284" i="3"/>
  <c r="I273" i="3"/>
  <c r="I287" i="3"/>
  <c r="M283" i="3"/>
  <c r="J289" i="3"/>
  <c r="M292" i="3"/>
  <c r="F290" i="3"/>
  <c r="K297" i="3"/>
  <c r="G297" i="3"/>
  <c r="L297" i="3"/>
  <c r="J196" i="3"/>
  <c r="J302" i="3"/>
  <c r="Q303" i="3"/>
  <c r="L303" i="3"/>
  <c r="N301" i="3"/>
  <c r="K254" i="3"/>
  <c r="F174" i="3"/>
  <c r="M303" i="3"/>
  <c r="P238" i="3"/>
  <c r="P301" i="3"/>
  <c r="P261" i="3"/>
  <c r="H308" i="3"/>
  <c r="C302" i="3"/>
  <c r="D238" i="3"/>
  <c r="D252" i="3"/>
  <c r="G308" i="3"/>
  <c r="I307" i="3"/>
  <c r="D300" i="3"/>
  <c r="D310" i="3"/>
  <c r="K308" i="3"/>
  <c r="D247" i="3"/>
  <c r="F305" i="3"/>
  <c r="P225" i="3"/>
  <c r="I312" i="3"/>
  <c r="Q314" i="3"/>
  <c r="P314" i="3"/>
  <c r="N320" i="3"/>
  <c r="M320" i="3"/>
  <c r="L320" i="3"/>
  <c r="K320" i="3"/>
  <c r="J314" i="3"/>
  <c r="H321" i="3"/>
  <c r="G321" i="3"/>
  <c r="F321" i="3"/>
  <c r="D322" i="3"/>
  <c r="C320" i="3"/>
  <c r="D226" i="3"/>
  <c r="F187" i="3"/>
  <c r="P325" i="3"/>
  <c r="L325" i="3"/>
  <c r="G325" i="3"/>
  <c r="K326" i="3"/>
  <c r="F326" i="3"/>
  <c r="J166" i="3"/>
  <c r="E305" i="3"/>
  <c r="E310" i="3"/>
  <c r="P330" i="3"/>
  <c r="K330" i="3"/>
  <c r="G330" i="3"/>
  <c r="E308" i="3"/>
  <c r="D330" i="3"/>
  <c r="K192" i="3"/>
  <c r="K213" i="3"/>
  <c r="E313" i="3"/>
  <c r="I332" i="3"/>
  <c r="F332" i="3"/>
  <c r="Q264" i="3"/>
  <c r="Q170" i="3"/>
  <c r="Q213" i="3"/>
  <c r="Q240" i="3"/>
  <c r="Q169" i="3"/>
  <c r="Q253" i="3"/>
  <c r="Q207" i="3"/>
  <c r="Q225" i="3"/>
  <c r="Q180" i="3"/>
  <c r="E272" i="3"/>
  <c r="K333" i="3"/>
  <c r="H207" i="3"/>
  <c r="H238" i="3"/>
  <c r="H173" i="3"/>
  <c r="H247" i="3"/>
  <c r="H244" i="3"/>
  <c r="H241" i="3"/>
  <c r="F333" i="3"/>
  <c r="Q177" i="3"/>
  <c r="Q237" i="3"/>
  <c r="Q251" i="3"/>
  <c r="Q197" i="3"/>
  <c r="H225" i="3"/>
  <c r="E246" i="3"/>
  <c r="E224" i="3"/>
  <c r="E255" i="3"/>
  <c r="E251" i="3"/>
  <c r="E257" i="3"/>
  <c r="E226" i="3"/>
  <c r="E250" i="3"/>
  <c r="E244" i="3"/>
  <c r="M174" i="3"/>
  <c r="I229" i="3"/>
  <c r="I190" i="3"/>
  <c r="E190" i="3"/>
  <c r="G236" i="3"/>
  <c r="G251" i="3"/>
  <c r="F247" i="3"/>
  <c r="C199" i="3"/>
  <c r="N255" i="3"/>
  <c r="P239" i="3"/>
  <c r="G255" i="3"/>
  <c r="G169" i="3"/>
  <c r="G173" i="3"/>
  <c r="G167" i="3"/>
  <c r="G247" i="3"/>
  <c r="G198" i="3"/>
  <c r="G184" i="3"/>
  <c r="G221" i="3"/>
  <c r="G210" i="3"/>
  <c r="G241" i="3"/>
  <c r="G214" i="3"/>
  <c r="F211" i="3"/>
  <c r="D202" i="3"/>
  <c r="F237" i="3"/>
  <c r="F229" i="3"/>
  <c r="F219" i="3"/>
  <c r="D191" i="3"/>
  <c r="F243" i="3"/>
  <c r="F227" i="3"/>
  <c r="F255" i="3"/>
  <c r="F253" i="3"/>
  <c r="D187" i="3"/>
  <c r="D170" i="3"/>
  <c r="D182" i="3"/>
  <c r="F221" i="3"/>
  <c r="C192" i="3"/>
  <c r="C251" i="3"/>
  <c r="C172" i="3"/>
  <c r="C189" i="3"/>
  <c r="C185" i="3"/>
  <c r="C260" i="3"/>
  <c r="C241" i="3"/>
  <c r="C236" i="3"/>
  <c r="C179" i="3"/>
  <c r="C203" i="3"/>
  <c r="C206" i="3"/>
  <c r="C216" i="3"/>
  <c r="C231" i="3"/>
  <c r="C243" i="3"/>
  <c r="P207" i="3"/>
  <c r="P250" i="3"/>
  <c r="P200" i="3"/>
  <c r="N228" i="3"/>
  <c r="N205" i="3"/>
  <c r="N178" i="3"/>
  <c r="N194" i="3"/>
  <c r="N180" i="3"/>
  <c r="P260" i="3"/>
  <c r="N238" i="3"/>
  <c r="P232" i="3"/>
  <c r="I261" i="3"/>
  <c r="N244" i="3"/>
  <c r="J173" i="3"/>
  <c r="J228" i="3"/>
  <c r="J167" i="3"/>
  <c r="J210" i="3"/>
  <c r="J184" i="3"/>
  <c r="J208" i="3"/>
  <c r="K212" i="3"/>
  <c r="P230" i="3"/>
  <c r="J215" i="3"/>
  <c r="K232" i="3"/>
  <c r="K211" i="3"/>
  <c r="G263" i="3"/>
  <c r="J188" i="3"/>
  <c r="K250" i="3"/>
  <c r="J229" i="3"/>
  <c r="C261" i="3"/>
  <c r="N168" i="3"/>
  <c r="L240" i="3"/>
  <c r="L229" i="3"/>
  <c r="L182" i="3"/>
  <c r="L180" i="3"/>
  <c r="L259" i="3"/>
  <c r="L255" i="3"/>
  <c r="L208" i="3"/>
  <c r="K185" i="3"/>
  <c r="K166" i="3"/>
  <c r="K249" i="3"/>
  <c r="K196" i="3"/>
  <c r="J177" i="3"/>
  <c r="J259" i="3"/>
  <c r="H169" i="3"/>
  <c r="H216" i="3"/>
  <c r="H201" i="3"/>
  <c r="H224" i="3"/>
  <c r="H211" i="3"/>
  <c r="H184" i="3"/>
  <c r="J278" i="3"/>
  <c r="J287" i="3"/>
  <c r="H276" i="3"/>
  <c r="H288" i="3"/>
  <c r="L214" i="3"/>
  <c r="C272" i="3"/>
  <c r="C286" i="3"/>
  <c r="D207" i="3"/>
  <c r="D208" i="3"/>
  <c r="F278" i="3"/>
  <c r="F289" i="3"/>
  <c r="L178" i="3"/>
  <c r="N173" i="3"/>
  <c r="L278" i="3"/>
  <c r="L289" i="3"/>
  <c r="D283" i="3"/>
  <c r="L218" i="3"/>
  <c r="P282" i="3"/>
  <c r="D245" i="3"/>
  <c r="F175" i="3"/>
  <c r="D218" i="3"/>
  <c r="L209" i="3"/>
  <c r="N227" i="3"/>
  <c r="N270" i="3"/>
  <c r="N284" i="3"/>
  <c r="Q276" i="3"/>
  <c r="Q288" i="3"/>
  <c r="K281" i="3"/>
  <c r="K268" i="3"/>
  <c r="F181" i="3"/>
  <c r="D225" i="3"/>
  <c r="D236" i="3"/>
  <c r="G272" i="3"/>
  <c r="G286" i="3"/>
  <c r="I276" i="3"/>
  <c r="I288" i="3"/>
  <c r="L225" i="3"/>
  <c r="N246" i="3"/>
  <c r="M270" i="3"/>
  <c r="M284" i="3"/>
  <c r="L290" i="3"/>
  <c r="C290" i="3"/>
  <c r="H290" i="3"/>
  <c r="F292" i="3"/>
  <c r="I296" i="3"/>
  <c r="N296" i="3"/>
  <c r="H296" i="3"/>
  <c r="J187" i="3"/>
  <c r="J189" i="3"/>
  <c r="Q305" i="3"/>
  <c r="L305" i="3"/>
  <c r="N302" i="3"/>
  <c r="D232" i="3"/>
  <c r="M305" i="3"/>
  <c r="P190" i="3"/>
  <c r="P302" i="3"/>
  <c r="H298" i="3"/>
  <c r="H309" i="3"/>
  <c r="C303" i="3"/>
  <c r="D237" i="3"/>
  <c r="G309" i="3"/>
  <c r="I308" i="3"/>
  <c r="D301" i="3"/>
  <c r="K309" i="3"/>
  <c r="D234" i="3"/>
  <c r="F307" i="3"/>
  <c r="H312" i="3"/>
  <c r="I313" i="3"/>
  <c r="Q315" i="3"/>
  <c r="P315" i="3"/>
  <c r="N321" i="3"/>
  <c r="M321" i="3"/>
  <c r="L321" i="3"/>
  <c r="K321" i="3"/>
  <c r="J315" i="3"/>
  <c r="H323" i="3"/>
  <c r="G322" i="3"/>
  <c r="F322" i="3"/>
  <c r="D321" i="3"/>
  <c r="C321" i="3"/>
  <c r="D211" i="3"/>
  <c r="P324" i="3"/>
  <c r="L324" i="3"/>
  <c r="G324" i="3"/>
  <c r="J327" i="3"/>
  <c r="N327" i="3"/>
  <c r="I327" i="3"/>
  <c r="E326" i="3"/>
  <c r="E296" i="3"/>
  <c r="E300" i="3"/>
  <c r="P328" i="3"/>
  <c r="K328" i="3"/>
  <c r="G328" i="3"/>
  <c r="E284" i="3"/>
  <c r="D328" i="3"/>
  <c r="K171" i="3"/>
  <c r="Q332" i="3"/>
  <c r="I331" i="3"/>
  <c r="F331" i="3"/>
  <c r="Q238" i="3"/>
  <c r="Q249" i="3"/>
  <c r="Q199" i="3"/>
  <c r="Q227" i="3"/>
  <c r="Q232" i="3"/>
  <c r="Q168" i="3"/>
  <c r="Q181" i="3"/>
  <c r="Q203" i="3"/>
  <c r="E333" i="3"/>
  <c r="N334" i="3"/>
  <c r="J334" i="3"/>
  <c r="H212" i="3"/>
  <c r="H231" i="3"/>
  <c r="H248" i="3"/>
  <c r="H185" i="3"/>
  <c r="H220" i="3"/>
  <c r="H246" i="3"/>
  <c r="E286" i="3"/>
  <c r="Q187" i="3"/>
  <c r="N337" i="3"/>
  <c r="H264" i="3"/>
  <c r="E240" i="3"/>
  <c r="E233" i="3"/>
  <c r="E254" i="3"/>
  <c r="E215" i="3"/>
  <c r="E243" i="3"/>
  <c r="E223" i="3"/>
  <c r="M166" i="3"/>
  <c r="M204" i="3"/>
  <c r="M241" i="3"/>
  <c r="I253" i="3"/>
  <c r="G193" i="3"/>
  <c r="G207" i="3"/>
  <c r="D178" i="3"/>
  <c r="D196" i="3"/>
  <c r="P215" i="3"/>
  <c r="J193" i="3"/>
  <c r="N230" i="3"/>
  <c r="P257" i="3"/>
  <c r="P217" i="3"/>
  <c r="J245" i="3"/>
  <c r="M223" i="3"/>
  <c r="I192" i="3"/>
  <c r="E192" i="3"/>
  <c r="E175" i="3"/>
  <c r="I175" i="3"/>
  <c r="E183" i="3"/>
  <c r="I183" i="3"/>
  <c r="G260" i="3"/>
  <c r="G244" i="3"/>
  <c r="D198" i="3"/>
  <c r="F214" i="3"/>
  <c r="C223" i="3"/>
  <c r="C229" i="3"/>
  <c r="C228" i="3"/>
  <c r="P206" i="3"/>
  <c r="P193" i="3"/>
  <c r="N202" i="3"/>
  <c r="J194" i="3"/>
  <c r="J237" i="3"/>
  <c r="J178" i="3"/>
  <c r="P264" i="3"/>
  <c r="M264" i="3"/>
  <c r="J211" i="3"/>
  <c r="K259" i="3"/>
  <c r="J185" i="3"/>
  <c r="L258" i="3"/>
  <c r="L194" i="3"/>
  <c r="H223" i="3"/>
  <c r="H270" i="3"/>
  <c r="C282" i="3"/>
  <c r="F286" i="3"/>
  <c r="L286" i="3"/>
  <c r="L195" i="3"/>
  <c r="K273" i="3"/>
  <c r="F203" i="3"/>
  <c r="I284" i="3"/>
  <c r="M281" i="3"/>
  <c r="P290" i="3"/>
  <c r="Q297" i="3"/>
  <c r="Q301" i="3"/>
  <c r="L300" i="3"/>
  <c r="M301" i="3"/>
  <c r="C300" i="3"/>
  <c r="M260" i="3"/>
  <c r="M198" i="3"/>
  <c r="M194" i="3"/>
  <c r="M248" i="3"/>
  <c r="M193" i="3"/>
  <c r="M242" i="3"/>
  <c r="I239" i="3"/>
  <c r="I222" i="3"/>
  <c r="I195" i="3"/>
  <c r="E195" i="3"/>
  <c r="I249" i="3"/>
  <c r="I209" i="3"/>
  <c r="I247" i="3"/>
  <c r="I233" i="3"/>
  <c r="I216" i="3"/>
  <c r="M219" i="3"/>
  <c r="M251" i="3"/>
  <c r="M213" i="3"/>
  <c r="M231" i="3"/>
  <c r="M259" i="3"/>
  <c r="M254" i="3"/>
  <c r="M247" i="3"/>
  <c r="M178" i="3"/>
  <c r="M183" i="3"/>
  <c r="M201" i="3"/>
  <c r="M188" i="3"/>
  <c r="M235" i="3"/>
  <c r="I260" i="3"/>
  <c r="I232" i="3"/>
  <c r="I210" i="3"/>
  <c r="I231" i="3"/>
  <c r="I167" i="3"/>
  <c r="E167" i="3"/>
  <c r="I227" i="3"/>
  <c r="I241" i="3"/>
  <c r="I203" i="3"/>
  <c r="E203" i="3"/>
  <c r="I208" i="3"/>
  <c r="E169" i="3"/>
  <c r="I169" i="3"/>
  <c r="I213" i="3"/>
  <c r="I174" i="3"/>
  <c r="E174" i="3"/>
  <c r="G248" i="3"/>
  <c r="G174" i="3"/>
  <c r="G229" i="3"/>
  <c r="G186" i="3"/>
  <c r="G227" i="3"/>
  <c r="G232" i="3"/>
  <c r="G202" i="3"/>
  <c r="G216" i="3"/>
  <c r="G254" i="3"/>
  <c r="G179" i="3"/>
  <c r="G195" i="3"/>
  <c r="G192" i="3"/>
  <c r="D179" i="3"/>
  <c r="D167" i="3"/>
  <c r="F257" i="3"/>
  <c r="F209" i="3"/>
  <c r="F250" i="3"/>
  <c r="F245" i="3"/>
  <c r="F216" i="3"/>
  <c r="F242" i="3"/>
  <c r="D186" i="3"/>
  <c r="F223" i="3"/>
  <c r="F240" i="3"/>
  <c r="D184" i="3"/>
  <c r="C205" i="3"/>
  <c r="C222" i="3"/>
  <c r="C166" i="3"/>
  <c r="C234" i="3"/>
  <c r="C178" i="3"/>
  <c r="C245" i="3"/>
  <c r="C195" i="3"/>
  <c r="C177" i="3"/>
  <c r="C221" i="3"/>
  <c r="C170" i="3"/>
  <c r="P182" i="3"/>
  <c r="P253" i="3"/>
  <c r="N245" i="3"/>
  <c r="P170" i="3"/>
  <c r="N229" i="3"/>
  <c r="P192" i="3"/>
  <c r="P220" i="3"/>
  <c r="N257" i="3"/>
  <c r="N220" i="3"/>
  <c r="P208" i="3"/>
  <c r="J201" i="3"/>
  <c r="J168" i="3"/>
  <c r="J175" i="3"/>
  <c r="J258" i="3"/>
  <c r="J182" i="3"/>
  <c r="J250" i="3"/>
  <c r="K220" i="3"/>
  <c r="K216" i="3"/>
  <c r="K199" i="3"/>
  <c r="J226" i="3"/>
  <c r="K181" i="3"/>
  <c r="G264" i="3"/>
  <c r="J222" i="3"/>
  <c r="K200" i="3"/>
  <c r="J264" i="3"/>
  <c r="K195" i="3"/>
  <c r="J200" i="3"/>
  <c r="K191" i="3"/>
  <c r="N211" i="3"/>
  <c r="L234" i="3"/>
  <c r="L189" i="3"/>
  <c r="L247" i="3"/>
  <c r="L232" i="3"/>
  <c r="L171" i="3"/>
  <c r="L226" i="3"/>
  <c r="K231" i="3"/>
  <c r="K230" i="3"/>
  <c r="J252" i="3"/>
  <c r="H228" i="3"/>
  <c r="H214" i="3"/>
  <c r="H229" i="3"/>
  <c r="H210" i="3"/>
  <c r="H255" i="3"/>
  <c r="H198" i="3"/>
  <c r="H174" i="3"/>
  <c r="N268" i="3"/>
  <c r="J288" i="3"/>
  <c r="H278" i="3"/>
  <c r="H289" i="3"/>
  <c r="L179" i="3"/>
  <c r="L228" i="3"/>
  <c r="C273" i="3"/>
  <c r="C287" i="3"/>
  <c r="F192" i="3"/>
  <c r="F178" i="3"/>
  <c r="F281" i="3"/>
  <c r="F268" i="3"/>
  <c r="N204" i="3"/>
  <c r="L281" i="3"/>
  <c r="D270" i="3"/>
  <c r="D284" i="3"/>
  <c r="L187" i="3"/>
  <c r="L186" i="3"/>
  <c r="P283" i="3"/>
  <c r="D250" i="3"/>
  <c r="F173" i="3"/>
  <c r="D214" i="3"/>
  <c r="F166" i="3"/>
  <c r="F170" i="3"/>
  <c r="L215" i="3"/>
  <c r="N223" i="3"/>
  <c r="N272" i="3"/>
  <c r="N286" i="3"/>
  <c r="Q278" i="3"/>
  <c r="Q289" i="3"/>
  <c r="K282" i="3"/>
  <c r="D261" i="3"/>
  <c r="L210" i="3"/>
  <c r="D248" i="3"/>
  <c r="D221" i="3"/>
  <c r="D216" i="3"/>
  <c r="G273" i="3"/>
  <c r="G287" i="3"/>
  <c r="I278" i="3"/>
  <c r="I289" i="3"/>
  <c r="L183" i="3"/>
  <c r="M272" i="3"/>
  <c r="M286" i="3"/>
  <c r="L292" i="3"/>
  <c r="C292" i="3"/>
  <c r="H292" i="3"/>
  <c r="D296" i="3"/>
  <c r="I297" i="3"/>
  <c r="N297" i="3"/>
  <c r="H297" i="3"/>
  <c r="J192" i="3"/>
  <c r="J305" i="3"/>
  <c r="Q307" i="3"/>
  <c r="L307" i="3"/>
  <c r="N303" i="3"/>
  <c r="D231" i="3"/>
  <c r="M307" i="3"/>
  <c r="P242" i="3"/>
  <c r="P303" i="3"/>
  <c r="H300" i="3"/>
  <c r="H310" i="3"/>
  <c r="C305" i="3"/>
  <c r="G300" i="3"/>
  <c r="G310" i="3"/>
  <c r="I309" i="3"/>
  <c r="P173" i="3"/>
  <c r="D302" i="3"/>
  <c r="K300" i="3"/>
  <c r="K310" i="3"/>
  <c r="F198" i="3"/>
  <c r="F184" i="3"/>
  <c r="F308" i="3"/>
  <c r="H313" i="3"/>
  <c r="I315" i="3"/>
  <c r="Q320" i="3"/>
  <c r="P320" i="3"/>
  <c r="N323" i="3"/>
  <c r="M322" i="3"/>
  <c r="L322" i="3"/>
  <c r="K322" i="3"/>
  <c r="J320" i="3"/>
  <c r="H322" i="3"/>
  <c r="G323" i="3"/>
  <c r="F323" i="3"/>
  <c r="D323" i="3"/>
  <c r="C322" i="3"/>
  <c r="F172" i="3"/>
  <c r="K325" i="3"/>
  <c r="F325" i="3"/>
  <c r="J326" i="3"/>
  <c r="N326" i="3"/>
  <c r="I326" i="3"/>
  <c r="D327" i="3"/>
  <c r="E327" i="3"/>
  <c r="E282" i="3"/>
  <c r="E287" i="3"/>
  <c r="I330" i="3"/>
  <c r="F330" i="3"/>
  <c r="E264" i="3"/>
  <c r="C330" i="3"/>
  <c r="K215" i="3"/>
  <c r="K243" i="3"/>
  <c r="K167" i="3"/>
  <c r="Q331" i="3"/>
  <c r="N332" i="3"/>
  <c r="J332" i="3"/>
  <c r="E292" i="3"/>
  <c r="Q182" i="3"/>
  <c r="Q252" i="3"/>
  <c r="Q171" i="3"/>
  <c r="Q175" i="3"/>
  <c r="Q239" i="3"/>
  <c r="Q186" i="3"/>
  <c r="Q235" i="3"/>
  <c r="Q236" i="3"/>
  <c r="Q196" i="3"/>
  <c r="Q202" i="3"/>
  <c r="E332" i="3"/>
  <c r="N333" i="3"/>
  <c r="J333" i="3"/>
  <c r="H232" i="3"/>
  <c r="H186" i="3"/>
  <c r="H188" i="3"/>
  <c r="H176" i="3"/>
  <c r="H196" i="3"/>
  <c r="H245" i="3"/>
  <c r="H239" i="3"/>
  <c r="H230" i="3"/>
  <c r="P205" i="3"/>
  <c r="P241" i="3"/>
  <c r="Q206" i="3"/>
  <c r="N335" i="3"/>
  <c r="K337" i="3"/>
  <c r="H221" i="3"/>
  <c r="E225" i="3"/>
  <c r="E206" i="3"/>
  <c r="E221" i="3"/>
  <c r="E259" i="3"/>
  <c r="E216" i="3"/>
  <c r="E207" i="3"/>
  <c r="E241" i="3"/>
  <c r="E218" i="3"/>
  <c r="E235" i="3"/>
  <c r="M218" i="3"/>
  <c r="G175" i="3"/>
  <c r="F230" i="3"/>
  <c r="P172" i="3"/>
  <c r="P234" i="3"/>
  <c r="N213" i="3"/>
  <c r="J221" i="3"/>
  <c r="K235" i="3"/>
  <c r="D222" i="3"/>
  <c r="I223" i="3"/>
  <c r="G212" i="3"/>
  <c r="F231" i="3"/>
  <c r="C259" i="3"/>
  <c r="C201" i="3"/>
  <c r="P233" i="3"/>
  <c r="P249" i="3"/>
  <c r="J206" i="3"/>
  <c r="J257" i="3"/>
  <c r="J224" i="3"/>
  <c r="I263" i="3"/>
  <c r="K201" i="3"/>
  <c r="F264" i="3"/>
  <c r="N241" i="3"/>
  <c r="K217" i="3"/>
  <c r="J270" i="3"/>
  <c r="L261" i="3"/>
  <c r="L205" i="3"/>
  <c r="D278" i="3"/>
  <c r="N208" i="3"/>
  <c r="K287" i="3"/>
  <c r="G282" i="3"/>
  <c r="K290" i="3"/>
  <c r="F297" i="3"/>
  <c r="N309" i="3"/>
  <c r="D308" i="3"/>
  <c r="M257" i="3"/>
  <c r="M211" i="3"/>
  <c r="M227" i="3"/>
  <c r="M205" i="3"/>
  <c r="M215" i="3"/>
  <c r="M176" i="3"/>
  <c r="I243" i="3"/>
  <c r="I257" i="3"/>
  <c r="I240" i="3"/>
  <c r="I219" i="3"/>
  <c r="I224" i="3"/>
  <c r="I202" i="3"/>
  <c r="E202" i="3"/>
  <c r="M217" i="3"/>
  <c r="M192" i="3"/>
  <c r="M182" i="3"/>
  <c r="M226" i="3"/>
  <c r="M224" i="3"/>
  <c r="M234" i="3"/>
  <c r="M196" i="3"/>
  <c r="M186" i="3"/>
  <c r="M172" i="3"/>
  <c r="M203" i="3"/>
  <c r="M240" i="3"/>
  <c r="M220" i="3"/>
  <c r="M169" i="3"/>
  <c r="M200" i="3"/>
  <c r="I206" i="3"/>
  <c r="I188" i="3"/>
  <c r="E188" i="3"/>
  <c r="I201" i="3"/>
  <c r="E201" i="3"/>
  <c r="I217" i="3"/>
  <c r="I211" i="3"/>
  <c r="I181" i="3"/>
  <c r="E181" i="3"/>
  <c r="I220" i="3"/>
  <c r="I198" i="3"/>
  <c r="E198" i="3"/>
  <c r="I255" i="3"/>
  <c r="I180" i="3"/>
  <c r="E180" i="3"/>
  <c r="E182" i="3"/>
  <c r="I182" i="3"/>
  <c r="G172" i="3"/>
  <c r="G257" i="3"/>
  <c r="G180" i="3"/>
  <c r="G187" i="3"/>
  <c r="G177" i="3"/>
  <c r="G246" i="3"/>
  <c r="G194" i="3"/>
  <c r="G237" i="3"/>
  <c r="G249" i="3"/>
  <c r="G213" i="3"/>
  <c r="G240" i="3"/>
  <c r="G233" i="3"/>
  <c r="G205" i="3"/>
  <c r="F222" i="3"/>
  <c r="D199" i="3"/>
  <c r="F232" i="3"/>
  <c r="D173" i="3"/>
  <c r="F249" i="3"/>
  <c r="D188" i="3"/>
  <c r="D174" i="3"/>
  <c r="F234" i="3"/>
  <c r="D193" i="3"/>
  <c r="F236" i="3"/>
  <c r="D201" i="3"/>
  <c r="D168" i="3"/>
  <c r="C232" i="3"/>
  <c r="C219" i="3"/>
  <c r="C210" i="3"/>
  <c r="C196" i="3"/>
  <c r="C242" i="3"/>
  <c r="C208" i="3"/>
  <c r="C227" i="3"/>
  <c r="C167" i="3"/>
  <c r="C182" i="3"/>
  <c r="C220" i="3"/>
  <c r="P255" i="3"/>
  <c r="P175" i="3"/>
  <c r="P187" i="3"/>
  <c r="N254" i="3"/>
  <c r="N190" i="3"/>
  <c r="P216" i="3"/>
  <c r="P168" i="3"/>
  <c r="P237" i="3"/>
  <c r="N186" i="3"/>
  <c r="N222" i="3"/>
  <c r="P235" i="3"/>
  <c r="N197" i="3"/>
  <c r="N221" i="3"/>
  <c r="N218" i="3"/>
  <c r="P174" i="3"/>
  <c r="P185" i="3"/>
  <c r="N206" i="3"/>
  <c r="N203" i="3"/>
  <c r="P196" i="3"/>
  <c r="J243" i="3"/>
  <c r="J213" i="3"/>
  <c r="J232" i="3"/>
  <c r="J170" i="3"/>
  <c r="J246" i="3"/>
  <c r="J195" i="3"/>
  <c r="K261" i="3"/>
  <c r="J249" i="3"/>
  <c r="K226" i="3"/>
  <c r="K186" i="3"/>
  <c r="N263" i="3"/>
  <c r="J261" i="3"/>
  <c r="G266" i="3"/>
  <c r="J266" i="3"/>
  <c r="K174" i="3"/>
  <c r="K233" i="3"/>
  <c r="J220" i="3"/>
  <c r="K263" i="3"/>
  <c r="N201" i="3"/>
  <c r="L188" i="3"/>
  <c r="L251" i="3"/>
  <c r="L199" i="3"/>
  <c r="L167" i="3"/>
  <c r="L185" i="3"/>
  <c r="L166" i="3"/>
  <c r="L227" i="3"/>
  <c r="L231" i="3"/>
  <c r="L253" i="3"/>
  <c r="K206" i="3"/>
  <c r="K175" i="3"/>
  <c r="J248" i="3"/>
  <c r="H189" i="3"/>
  <c r="H170" i="3"/>
  <c r="H194" i="3"/>
  <c r="H260" i="3"/>
  <c r="H254" i="3"/>
  <c r="H180" i="3"/>
  <c r="H187" i="3"/>
  <c r="N217" i="3"/>
  <c r="H281" i="3"/>
  <c r="H268" i="3"/>
  <c r="C276" i="3"/>
  <c r="C288" i="3"/>
  <c r="D258" i="3"/>
  <c r="D257" i="3"/>
  <c r="D224" i="3"/>
  <c r="F185" i="3"/>
  <c r="F282" i="3"/>
  <c r="L238" i="3"/>
  <c r="L282" i="3"/>
  <c r="D272" i="3"/>
  <c r="D286" i="3"/>
  <c r="L257" i="3"/>
  <c r="P270" i="3"/>
  <c r="P284" i="3"/>
  <c r="F179" i="3"/>
  <c r="D227" i="3"/>
  <c r="F167" i="3"/>
  <c r="D230" i="3"/>
  <c r="L170" i="3"/>
  <c r="N273" i="3"/>
  <c r="N287" i="3"/>
  <c r="Q281" i="3"/>
  <c r="K283" i="3"/>
  <c r="D249" i="3"/>
  <c r="D206" i="3"/>
  <c r="F197" i="3"/>
  <c r="D243" i="3"/>
  <c r="D229" i="3"/>
  <c r="G276" i="3"/>
  <c r="G288" i="3"/>
  <c r="I281" i="3"/>
  <c r="I268" i="3"/>
  <c r="N236" i="3"/>
  <c r="M273" i="3"/>
  <c r="M287" i="3"/>
  <c r="G290" i="3"/>
  <c r="N290" i="3"/>
  <c r="D297" i="3"/>
  <c r="M296" i="3"/>
  <c r="P296" i="3"/>
  <c r="J300" i="3"/>
  <c r="J307" i="3"/>
  <c r="Q308" i="3"/>
  <c r="L308" i="3"/>
  <c r="N305" i="3"/>
  <c r="F196" i="3"/>
  <c r="M308" i="3"/>
  <c r="P252" i="3"/>
  <c r="P305" i="3"/>
  <c r="H301" i="3"/>
  <c r="C307" i="3"/>
  <c r="G301" i="3"/>
  <c r="I300" i="3"/>
  <c r="I310" i="3"/>
  <c r="P231" i="3"/>
  <c r="D303" i="3"/>
  <c r="K301" i="3"/>
  <c r="J308" i="3"/>
  <c r="D254" i="3"/>
  <c r="F199" i="3"/>
  <c r="F309" i="3"/>
  <c r="P224" i="3"/>
  <c r="H314" i="3"/>
  <c r="I314" i="3"/>
  <c r="Q321" i="3"/>
  <c r="P321" i="3"/>
  <c r="N322" i="3"/>
  <c r="M323" i="3"/>
  <c r="L323" i="3"/>
  <c r="K323" i="3"/>
  <c r="J321" i="3"/>
  <c r="G312" i="3"/>
  <c r="F312" i="3"/>
  <c r="D312" i="3"/>
  <c r="C323" i="3"/>
  <c r="D215" i="3"/>
  <c r="K324" i="3"/>
  <c r="F324" i="3"/>
  <c r="Q327" i="3"/>
  <c r="M327" i="3"/>
  <c r="H327" i="3"/>
  <c r="D326" i="3"/>
  <c r="E323" i="3"/>
  <c r="E315" i="3"/>
  <c r="E273" i="3"/>
  <c r="I328" i="3"/>
  <c r="F328" i="3"/>
  <c r="E312" i="3"/>
  <c r="C328" i="3"/>
  <c r="K193" i="3"/>
  <c r="K255" i="3"/>
  <c r="Q263" i="3"/>
  <c r="N331" i="3"/>
  <c r="J331" i="3"/>
  <c r="E290" i="3"/>
  <c r="Q216" i="3"/>
  <c r="Q195" i="3"/>
  <c r="Q172" i="3"/>
  <c r="Q183" i="3"/>
  <c r="Q259" i="3"/>
  <c r="Q200" i="3"/>
  <c r="Q222" i="3"/>
  <c r="Q208" i="3"/>
  <c r="Q230" i="3"/>
  <c r="Q334" i="3"/>
  <c r="M334" i="3"/>
  <c r="I334" i="3"/>
  <c r="H218" i="3"/>
  <c r="H191" i="3"/>
  <c r="H226" i="3"/>
  <c r="H202" i="3"/>
  <c r="H219" i="3"/>
  <c r="H334" i="3"/>
  <c r="E270" i="3"/>
  <c r="E268" i="3"/>
  <c r="P203" i="3"/>
  <c r="I337" i="3"/>
  <c r="Q261" i="3"/>
  <c r="Q337" i="3"/>
  <c r="M337" i="3"/>
  <c r="K335" i="3"/>
  <c r="G337" i="3"/>
  <c r="E219" i="3"/>
  <c r="E258" i="3"/>
  <c r="E260" i="3"/>
  <c r="E263" i="3"/>
  <c r="D337" i="3"/>
  <c r="Q262" i="3"/>
  <c r="H262" i="3"/>
  <c r="G256" i="3"/>
  <c r="L256" i="3"/>
  <c r="Q256" i="3"/>
  <c r="P256" i="3"/>
  <c r="J262" i="3"/>
  <c r="J256" i="3"/>
  <c r="F256" i="3"/>
  <c r="D256" i="3"/>
  <c r="I256" i="3"/>
  <c r="K262" i="3"/>
  <c r="M256" i="3"/>
  <c r="L262" i="3"/>
  <c r="N256" i="3"/>
  <c r="C256" i="3"/>
  <c r="D262" i="3"/>
  <c r="I262" i="3"/>
  <c r="F262" i="3"/>
  <c r="E256" i="3"/>
  <c r="P262" i="3"/>
  <c r="E262" i="3"/>
  <c r="N262" i="3"/>
  <c r="M262" i="3"/>
  <c r="C262" i="3"/>
  <c r="G262" i="3"/>
  <c r="H256" i="3"/>
  <c r="K256" i="3"/>
  <c r="G265" i="3"/>
  <c r="P265" i="3"/>
  <c r="H265" i="3"/>
  <c r="Q265" i="3"/>
  <c r="C265" i="3"/>
  <c r="J265" i="3"/>
  <c r="M265" i="3"/>
  <c r="K265" i="3"/>
  <c r="D265" i="3"/>
  <c r="N265" i="3"/>
  <c r="L265" i="3"/>
  <c r="E265" i="3"/>
  <c r="F265" i="3"/>
  <c r="I265" i="3"/>
  <c r="D267" i="3"/>
  <c r="Q267" i="3"/>
  <c r="P267" i="3"/>
  <c r="I267" i="3"/>
  <c r="F267" i="3"/>
  <c r="N267" i="3"/>
  <c r="G267" i="3"/>
  <c r="J267" i="3"/>
  <c r="M267" i="3"/>
  <c r="H267" i="3"/>
  <c r="E267" i="3"/>
  <c r="K267" i="3"/>
  <c r="C267" i="3"/>
  <c r="L267" i="3"/>
  <c r="J268" i="3"/>
  <c r="C269" i="3"/>
  <c r="D269" i="3"/>
  <c r="M269" i="3"/>
  <c r="F269" i="3"/>
  <c r="G269" i="3"/>
  <c r="J269" i="3"/>
  <c r="K269" i="3"/>
  <c r="I269" i="3"/>
  <c r="P269" i="3"/>
  <c r="H269" i="3"/>
  <c r="E269" i="3"/>
  <c r="L269" i="3"/>
  <c r="N269" i="3"/>
  <c r="Q269" i="3"/>
  <c r="K271" i="3"/>
  <c r="N271" i="3"/>
  <c r="P271" i="3"/>
  <c r="E271" i="3"/>
  <c r="M271" i="3"/>
  <c r="J271" i="3"/>
  <c r="C271" i="3"/>
  <c r="H271" i="3"/>
  <c r="I271" i="3"/>
  <c r="Q271" i="3"/>
  <c r="D271" i="3"/>
  <c r="L271" i="3"/>
  <c r="F271" i="3"/>
  <c r="G271" i="3"/>
  <c r="G274" i="3"/>
  <c r="C274" i="3"/>
  <c r="D274" i="3"/>
  <c r="F274" i="3"/>
  <c r="I274" i="3"/>
  <c r="J274" i="3"/>
  <c r="H274" i="3"/>
  <c r="L274" i="3"/>
  <c r="N274" i="3"/>
  <c r="K274" i="3"/>
  <c r="M274" i="3"/>
  <c r="E274" i="3"/>
  <c r="P274" i="3"/>
  <c r="Q274" i="3"/>
  <c r="K275" i="3"/>
  <c r="M275" i="3"/>
  <c r="Q275" i="3"/>
  <c r="I275" i="3"/>
  <c r="G275" i="3"/>
  <c r="P275" i="3"/>
  <c r="F275" i="3"/>
  <c r="E275" i="3"/>
  <c r="J275" i="3"/>
  <c r="H275" i="3"/>
  <c r="L275" i="3"/>
  <c r="N275" i="3"/>
  <c r="D275" i="3"/>
  <c r="C275" i="3"/>
  <c r="J276" i="3"/>
  <c r="I277" i="3"/>
  <c r="C277" i="3"/>
  <c r="F277" i="3"/>
  <c r="P277" i="3"/>
  <c r="E277" i="3"/>
  <c r="G277" i="3"/>
  <c r="M277" i="3"/>
  <c r="D277" i="3"/>
  <c r="L277" i="3"/>
  <c r="N277" i="3"/>
  <c r="K277" i="3"/>
  <c r="J277" i="3"/>
  <c r="Q277" i="3"/>
  <c r="H277" i="3"/>
  <c r="K279" i="3"/>
  <c r="I279" i="3"/>
  <c r="C279" i="3"/>
  <c r="M279" i="3"/>
  <c r="G279" i="3"/>
  <c r="P279" i="3"/>
  <c r="E279" i="3"/>
  <c r="D279" i="3"/>
  <c r="F279" i="3"/>
  <c r="N279" i="3"/>
  <c r="L279" i="3"/>
  <c r="J279" i="3"/>
  <c r="Q279" i="3"/>
  <c r="H279" i="3"/>
  <c r="J281" i="3"/>
  <c r="J285" i="3"/>
  <c r="C285" i="3"/>
  <c r="M285" i="3"/>
  <c r="G285" i="3"/>
  <c r="P285" i="3"/>
  <c r="Q285" i="3"/>
  <c r="F285" i="3"/>
  <c r="N285" i="3"/>
  <c r="I285" i="3"/>
  <c r="K285" i="3"/>
  <c r="E285" i="3"/>
  <c r="D285" i="3"/>
  <c r="L285" i="3"/>
  <c r="H285" i="3"/>
  <c r="L291" i="3"/>
  <c r="F291" i="3"/>
  <c r="C291" i="3"/>
  <c r="G291" i="3"/>
  <c r="E291" i="3"/>
  <c r="K291" i="3"/>
  <c r="I291" i="3"/>
  <c r="D291" i="3"/>
  <c r="N291" i="3"/>
  <c r="P291" i="3"/>
  <c r="J291" i="3"/>
  <c r="M291" i="3"/>
  <c r="Q291" i="3"/>
  <c r="H291" i="3"/>
  <c r="P280" i="3"/>
  <c r="G280" i="3"/>
  <c r="Q280" i="3"/>
  <c r="I280" i="3"/>
  <c r="K280" i="3"/>
  <c r="L280" i="3"/>
  <c r="H280" i="3"/>
  <c r="N280" i="3"/>
  <c r="E280" i="3"/>
  <c r="D280" i="3"/>
  <c r="M280" i="3"/>
  <c r="J280" i="3"/>
  <c r="F280" i="3"/>
  <c r="C280" i="3"/>
  <c r="J292" i="3"/>
  <c r="J293" i="3"/>
  <c r="I293" i="3"/>
  <c r="H293" i="3"/>
  <c r="Q293" i="3"/>
  <c r="P293" i="3"/>
  <c r="D293" i="3"/>
  <c r="N293" i="3"/>
  <c r="K293" i="3"/>
  <c r="M293" i="3"/>
  <c r="C293" i="3"/>
  <c r="F293" i="3"/>
  <c r="L293" i="3"/>
  <c r="G293" i="3"/>
  <c r="E293" i="3"/>
  <c r="J294" i="3"/>
  <c r="L294" i="3"/>
  <c r="F294" i="3"/>
  <c r="I294" i="3"/>
  <c r="C294" i="3"/>
  <c r="N294" i="3"/>
  <c r="Q294" i="3"/>
  <c r="H294" i="3"/>
  <c r="M294" i="3"/>
  <c r="K294" i="3"/>
  <c r="E294" i="3"/>
  <c r="D294" i="3"/>
  <c r="G294" i="3"/>
  <c r="P294" i="3"/>
  <c r="H295" i="3"/>
  <c r="Q295" i="3"/>
  <c r="F295" i="3"/>
  <c r="I295" i="3"/>
  <c r="C295" i="3"/>
  <c r="J295" i="3"/>
  <c r="L295" i="3"/>
  <c r="K295" i="3"/>
  <c r="N295" i="3"/>
  <c r="M295" i="3"/>
  <c r="E295" i="3"/>
  <c r="P295" i="3"/>
  <c r="D295" i="3"/>
  <c r="G295" i="3"/>
  <c r="J296" i="3"/>
  <c r="P298" i="3"/>
  <c r="M298" i="3"/>
  <c r="I298" i="3"/>
  <c r="J298" i="3"/>
  <c r="K298" i="3"/>
  <c r="Q298" i="3"/>
  <c r="G298" i="3"/>
  <c r="F298" i="3"/>
  <c r="D298" i="3"/>
  <c r="L298" i="3"/>
  <c r="N298" i="3"/>
  <c r="C298" i="3"/>
  <c r="E298" i="3"/>
  <c r="K299" i="3"/>
  <c r="L299" i="3"/>
  <c r="P299" i="3"/>
  <c r="G299" i="3"/>
  <c r="E299" i="3"/>
  <c r="N299" i="3"/>
  <c r="M299" i="3"/>
  <c r="I299" i="3"/>
  <c r="F299" i="3"/>
  <c r="Q299" i="3"/>
  <c r="D299" i="3"/>
  <c r="J299" i="3"/>
  <c r="C299" i="3"/>
  <c r="H299" i="3"/>
  <c r="J303" i="3"/>
  <c r="J304" i="3"/>
  <c r="K304" i="3"/>
  <c r="I304" i="3"/>
  <c r="N304" i="3"/>
  <c r="L304" i="3"/>
  <c r="F304" i="3"/>
  <c r="D304" i="3"/>
  <c r="E304" i="3"/>
  <c r="P304" i="3"/>
  <c r="M304" i="3"/>
  <c r="C304" i="3"/>
  <c r="Q304" i="3"/>
  <c r="G304" i="3"/>
  <c r="H304" i="3"/>
  <c r="P306" i="3"/>
  <c r="L306" i="3"/>
  <c r="N306" i="3"/>
  <c r="C306" i="3"/>
  <c r="I306" i="3"/>
  <c r="K306" i="3"/>
  <c r="G306" i="3"/>
  <c r="Q306" i="3"/>
  <c r="F306" i="3"/>
  <c r="D306" i="3"/>
  <c r="J306" i="3"/>
  <c r="M306" i="3"/>
  <c r="E306" i="3"/>
  <c r="H306" i="3"/>
  <c r="M311" i="3"/>
  <c r="J311" i="3"/>
  <c r="G311" i="3"/>
  <c r="N311" i="3"/>
  <c r="C311" i="3"/>
  <c r="F311" i="3"/>
  <c r="E311" i="3"/>
  <c r="Q311" i="3"/>
  <c r="P311" i="3"/>
  <c r="D311" i="3"/>
  <c r="L311" i="3"/>
  <c r="I311" i="3"/>
  <c r="K311" i="3"/>
  <c r="H311" i="3"/>
  <c r="F316" i="3"/>
  <c r="I316" i="3"/>
  <c r="M316" i="3"/>
  <c r="G316" i="3"/>
  <c r="C316" i="3"/>
  <c r="L316" i="3"/>
  <c r="D316" i="3"/>
  <c r="H316" i="3"/>
  <c r="E316" i="3"/>
  <c r="K316" i="3"/>
  <c r="P316" i="3"/>
  <c r="Q316" i="3"/>
  <c r="N316" i="3"/>
  <c r="J316" i="3"/>
  <c r="J317" i="3"/>
  <c r="H317" i="3"/>
  <c r="K317" i="3"/>
  <c r="I317" i="3"/>
  <c r="G317" i="3"/>
  <c r="D317" i="3"/>
  <c r="Q317" i="3"/>
  <c r="F317" i="3"/>
  <c r="M317" i="3"/>
  <c r="P317" i="3"/>
  <c r="N317" i="3"/>
  <c r="L317" i="3"/>
  <c r="E317" i="3"/>
  <c r="C317" i="3"/>
  <c r="N318" i="3"/>
  <c r="M318" i="3"/>
  <c r="F318" i="3"/>
  <c r="I318" i="3"/>
  <c r="P318" i="3"/>
  <c r="Q318" i="3"/>
  <c r="H318" i="3"/>
  <c r="C318" i="3"/>
  <c r="E318" i="3"/>
  <c r="L318" i="3"/>
  <c r="D318" i="3"/>
  <c r="G318" i="3"/>
  <c r="K318" i="3"/>
  <c r="J318" i="3"/>
  <c r="G319" i="3"/>
  <c r="L319" i="3"/>
  <c r="E319" i="3"/>
  <c r="D319" i="3"/>
  <c r="P319" i="3"/>
  <c r="J319" i="3"/>
  <c r="K319" i="3"/>
  <c r="Q319" i="3"/>
  <c r="F319" i="3"/>
  <c r="M319" i="3"/>
  <c r="H319" i="3"/>
  <c r="C319" i="3"/>
  <c r="I319" i="3"/>
  <c r="N319" i="3"/>
  <c r="H329" i="3"/>
  <c r="M329" i="3"/>
  <c r="P329" i="3"/>
  <c r="D329" i="3"/>
  <c r="N329" i="3"/>
  <c r="I329" i="3"/>
  <c r="G329" i="3"/>
  <c r="C329" i="3"/>
  <c r="E329" i="3"/>
  <c r="L329" i="3"/>
  <c r="F329" i="3"/>
  <c r="J329" i="3"/>
  <c r="Q329" i="3"/>
  <c r="K329" i="3"/>
  <c r="D336" i="3"/>
  <c r="E336" i="3"/>
  <c r="C336" i="3"/>
  <c r="G336" i="3"/>
  <c r="I336" i="3"/>
  <c r="K336" i="3"/>
  <c r="J336" i="3"/>
  <c r="H336" i="3"/>
  <c r="N336" i="3"/>
  <c r="P336" i="3"/>
  <c r="M336" i="3"/>
  <c r="Q336" i="3"/>
  <c r="L336" i="3"/>
  <c r="F336" i="3"/>
  <c r="G285" i="2"/>
  <c r="G332" i="2"/>
  <c r="G255" i="2"/>
  <c r="G264" i="2"/>
  <c r="F318" i="2"/>
  <c r="E308" i="2"/>
  <c r="E280" i="2"/>
  <c r="E324" i="2"/>
  <c r="E253" i="2"/>
  <c r="E292" i="2"/>
  <c r="E298" i="2"/>
  <c r="E309" i="2"/>
  <c r="E337" i="2"/>
  <c r="E276" i="2"/>
  <c r="D277" i="2"/>
  <c r="D296" i="2"/>
  <c r="C308" i="2"/>
  <c r="C306" i="2"/>
  <c r="G286" i="2"/>
  <c r="G292" i="2"/>
  <c r="G291" i="2"/>
  <c r="G314" i="2"/>
  <c r="G288" i="2"/>
  <c r="G276" i="2"/>
  <c r="G321" i="2"/>
  <c r="G320" i="2"/>
  <c r="G334" i="2"/>
  <c r="G269" i="2"/>
  <c r="G258" i="2"/>
  <c r="G325" i="2"/>
  <c r="G299" i="2"/>
  <c r="G306" i="2"/>
  <c r="G302" i="2"/>
  <c r="G298" i="2"/>
  <c r="G296" i="2"/>
  <c r="G265" i="2"/>
  <c r="G331" i="2"/>
  <c r="G284" i="2"/>
  <c r="G275" i="2"/>
  <c r="G319" i="2"/>
  <c r="G311" i="2"/>
  <c r="G327" i="2"/>
  <c r="G263" i="2"/>
  <c r="G323" i="2"/>
  <c r="G270" i="2"/>
  <c r="G290" i="2"/>
  <c r="G322" i="2"/>
  <c r="G252" i="2"/>
  <c r="G271" i="2"/>
  <c r="G280" i="2"/>
  <c r="G256" i="2"/>
  <c r="G304" i="2"/>
  <c r="G329" i="2"/>
  <c r="G301" i="2"/>
  <c r="G277" i="2"/>
  <c r="G294" i="2"/>
  <c r="G295" i="2"/>
  <c r="G333" i="2"/>
  <c r="G317" i="2"/>
  <c r="G283" i="2"/>
  <c r="G251" i="2"/>
  <c r="G309" i="2"/>
  <c r="G254" i="2"/>
  <c r="F287" i="2"/>
  <c r="F306" i="2"/>
  <c r="F268" i="2"/>
  <c r="F303" i="2"/>
  <c r="F284" i="2"/>
  <c r="F312" i="2"/>
  <c r="F308" i="2"/>
  <c r="F323" i="2"/>
  <c r="F286" i="2"/>
  <c r="F291" i="2"/>
  <c r="F311" i="2"/>
  <c r="F325" i="2"/>
  <c r="F296" i="2"/>
  <c r="F290" i="2"/>
  <c r="F338" i="2"/>
  <c r="F289" i="2"/>
  <c r="F256" i="2"/>
  <c r="D315" i="2"/>
  <c r="C254" i="2"/>
  <c r="C293" i="2"/>
  <c r="C325" i="2"/>
  <c r="C315" i="2"/>
  <c r="C261" i="2"/>
  <c r="G340" i="2"/>
  <c r="G260" i="2"/>
  <c r="G297" i="2"/>
  <c r="G279" i="2"/>
  <c r="G313" i="2"/>
  <c r="G338" i="2"/>
  <c r="G287" i="2"/>
  <c r="G267" i="2"/>
  <c r="G312" i="2"/>
  <c r="G307" i="2"/>
  <c r="G328" i="2"/>
  <c r="G305" i="2"/>
  <c r="G303" i="2"/>
  <c r="F293" i="2"/>
  <c r="F340" i="2"/>
  <c r="F282" i="2"/>
  <c r="F261" i="2"/>
  <c r="F335" i="2"/>
  <c r="F297" i="2"/>
  <c r="F319" i="2"/>
  <c r="E319" i="2"/>
  <c r="D338" i="2"/>
  <c r="D333" i="2"/>
  <c r="D279" i="2"/>
  <c r="D251" i="2"/>
  <c r="C301" i="2"/>
  <c r="C274" i="2"/>
  <c r="C283" i="2"/>
  <c r="C279" i="2"/>
  <c r="C298" i="2"/>
  <c r="C273" i="2"/>
  <c r="C292" i="2"/>
  <c r="C287" i="2"/>
  <c r="C338" i="2"/>
  <c r="C266" i="2"/>
  <c r="C297" i="2"/>
  <c r="C319" i="2"/>
  <c r="C271" i="2"/>
  <c r="C339" i="2"/>
  <c r="C256" i="2"/>
  <c r="C331" i="2"/>
  <c r="C282" i="2"/>
  <c r="C304" i="2"/>
  <c r="C272" i="2"/>
  <c r="C253" i="2"/>
  <c r="C302" i="2"/>
  <c r="C262" i="2"/>
  <c r="C316" i="2"/>
  <c r="G274" i="2"/>
  <c r="G250" i="2"/>
  <c r="G324" i="2"/>
  <c r="G268" i="2"/>
  <c r="G318" i="2"/>
  <c r="G289" i="2"/>
  <c r="G282" i="2"/>
  <c r="F336" i="2"/>
  <c r="F255" i="2"/>
  <c r="F269" i="2"/>
  <c r="F276" i="2"/>
  <c r="F253" i="2"/>
  <c r="F279" i="2"/>
  <c r="F321" i="2"/>
  <c r="F299" i="2"/>
  <c r="F292" i="2"/>
  <c r="F283" i="2"/>
  <c r="F265" i="2"/>
  <c r="F264" i="2"/>
  <c r="F324" i="2"/>
  <c r="F277" i="2"/>
  <c r="F258" i="2"/>
  <c r="F288" i="2"/>
  <c r="F295" i="2"/>
  <c r="F257" i="2"/>
  <c r="F337" i="2"/>
  <c r="F252" i="2"/>
  <c r="F330" i="2"/>
  <c r="F310" i="2"/>
  <c r="F259" i="2"/>
  <c r="F275" i="2"/>
  <c r="F302" i="2"/>
  <c r="F272" i="2"/>
  <c r="F332" i="2"/>
  <c r="F320" i="2"/>
  <c r="F314" i="2"/>
  <c r="F305" i="2"/>
  <c r="F298" i="2"/>
  <c r="F251" i="2"/>
  <c r="F327" i="2"/>
  <c r="F329" i="2"/>
  <c r="F274" i="2"/>
  <c r="F326" i="2"/>
  <c r="F315" i="2"/>
  <c r="F309" i="2"/>
  <c r="F285" i="2"/>
  <c r="F267" i="2"/>
  <c r="F301" i="2"/>
  <c r="F322" i="2"/>
  <c r="F273" i="2"/>
  <c r="F331" i="2"/>
  <c r="F263" i="2"/>
  <c r="F250" i="2"/>
  <c r="F307" i="2"/>
  <c r="F333" i="2"/>
  <c r="F270" i="2"/>
  <c r="F317" i="2"/>
  <c r="F304" i="2"/>
  <c r="F280" i="2"/>
  <c r="F260" i="2"/>
  <c r="F278" i="2"/>
  <c r="F262" i="2"/>
  <c r="F254" i="2"/>
  <c r="F313" i="2"/>
  <c r="F271" i="2"/>
  <c r="F266" i="2"/>
  <c r="F300" i="2"/>
  <c r="E279" i="2"/>
  <c r="E299" i="2"/>
  <c r="E297" i="2"/>
  <c r="E259" i="2"/>
  <c r="E306" i="2"/>
  <c r="E260" i="2"/>
  <c r="E330" i="2"/>
  <c r="E271" i="2"/>
  <c r="E275" i="2"/>
  <c r="E321" i="2"/>
  <c r="E329" i="2"/>
  <c r="E265" i="2"/>
  <c r="E323" i="2"/>
  <c r="E305" i="2"/>
  <c r="E334" i="2"/>
  <c r="E314" i="2"/>
  <c r="E320" i="2"/>
  <c r="E267" i="2"/>
  <c r="E256" i="2"/>
  <c r="E258" i="2"/>
  <c r="E255" i="2"/>
  <c r="E303" i="2"/>
  <c r="E333" i="2"/>
  <c r="E272" i="2"/>
  <c r="E327" i="2"/>
  <c r="E307" i="2"/>
  <c r="E290" i="2"/>
  <c r="E254" i="2"/>
  <c r="E282" i="2"/>
  <c r="E293" i="2"/>
  <c r="E278" i="2"/>
  <c r="E252" i="2"/>
  <c r="E269" i="2"/>
  <c r="E287" i="2"/>
  <c r="E326" i="2"/>
  <c r="E301" i="2"/>
  <c r="E318" i="2"/>
  <c r="E261" i="2"/>
  <c r="E332" i="2"/>
  <c r="E331" i="2"/>
  <c r="E296" i="2"/>
  <c r="E251" i="2"/>
  <c r="E281" i="2"/>
  <c r="E263" i="2"/>
  <c r="D258" i="2"/>
  <c r="D302" i="2"/>
  <c r="D271" i="2"/>
  <c r="D305" i="2"/>
  <c r="D288" i="2"/>
  <c r="D275" i="2"/>
  <c r="D280" i="2"/>
  <c r="D257" i="2"/>
  <c r="D278" i="2"/>
  <c r="D266" i="2"/>
  <c r="D294" i="2"/>
  <c r="D322" i="2"/>
  <c r="D254" i="2"/>
  <c r="D300" i="2"/>
  <c r="D314" i="2"/>
  <c r="D335" i="2"/>
  <c r="D276" i="2"/>
  <c r="D301" i="2"/>
  <c r="D285" i="2"/>
  <c r="D268" i="2"/>
  <c r="D332" i="2"/>
  <c r="D336" i="2"/>
  <c r="D327" i="2"/>
  <c r="D310" i="2"/>
  <c r="D272" i="2"/>
  <c r="D286" i="2"/>
  <c r="D299" i="2"/>
  <c r="D316" i="2"/>
  <c r="D311" i="2"/>
  <c r="D273" i="2"/>
  <c r="D331" i="2"/>
  <c r="D269" i="2"/>
  <c r="D267" i="2"/>
  <c r="D290" i="2"/>
  <c r="D256" i="2"/>
  <c r="D263" i="2"/>
  <c r="D260" i="2"/>
  <c r="D297" i="2"/>
  <c r="D250" i="2"/>
  <c r="D270" i="2"/>
  <c r="D303" i="2"/>
  <c r="D330" i="2"/>
  <c r="D259" i="2"/>
  <c r="D262" i="2"/>
  <c r="D319" i="2"/>
  <c r="D295" i="2"/>
  <c r="D326" i="2"/>
  <c r="D282" i="2"/>
  <c r="D306" i="2"/>
  <c r="D283" i="2"/>
  <c r="D298" i="2"/>
  <c r="D321" i="2"/>
  <c r="D307" i="2"/>
  <c r="D289" i="2"/>
  <c r="D308" i="2"/>
  <c r="D304" i="2"/>
  <c r="D317" i="2"/>
  <c r="D261" i="2"/>
  <c r="D313" i="2"/>
  <c r="D252" i="2"/>
  <c r="D255" i="2"/>
  <c r="D325" i="2"/>
  <c r="D328" i="2"/>
  <c r="D287" i="2"/>
  <c r="D318" i="2"/>
  <c r="D264" i="2"/>
  <c r="D265" i="2"/>
  <c r="D312" i="2"/>
  <c r="D284" i="2"/>
  <c r="D324" i="2"/>
  <c r="C323" i="2"/>
  <c r="C329" i="2"/>
  <c r="C305" i="2"/>
  <c r="C250" i="2"/>
  <c r="C252" i="2"/>
  <c r="C278" i="2"/>
  <c r="C320" i="2"/>
  <c r="C313" i="2"/>
  <c r="C265" i="2"/>
  <c r="C290" i="2"/>
  <c r="C258" i="2"/>
  <c r="C276" i="2"/>
  <c r="C317" i="2"/>
  <c r="C288" i="2"/>
  <c r="C259" i="2"/>
  <c r="D348" i="3"/>
  <c r="E348" i="3"/>
  <c r="C348" i="3"/>
  <c r="L348" i="3"/>
  <c r="F348" i="3"/>
  <c r="Q348" i="3"/>
  <c r="K348" i="3"/>
  <c r="J348" i="3"/>
  <c r="G348" i="3"/>
  <c r="H348" i="3"/>
  <c r="M348" i="3"/>
  <c r="N348" i="3"/>
  <c r="P348" i="3"/>
  <c r="I348" i="3"/>
  <c r="A7" i="3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l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l="1"/>
  <c r="A374" i="3" s="1"/>
  <c r="A375" i="3" s="1"/>
  <c r="A376" i="3" s="1"/>
  <c r="A377" i="3" s="1"/>
  <c r="A378" i="3" s="1"/>
  <c r="A379" i="3" s="1"/>
  <c r="A380" i="3" s="1"/>
  <c r="A381" i="3" s="1"/>
  <c r="A382" i="3" s="1"/>
  <c r="F18" i="1"/>
  <c r="F19" i="1" l="1"/>
  <c r="L3" i="1" s="1"/>
  <c r="P287" i="2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 l="1"/>
  <c r="O371" i="3" l="1"/>
  <c r="O367" i="3"/>
  <c r="O368" i="3"/>
  <c r="O364" i="3"/>
  <c r="O365" i="3"/>
  <c r="O361" i="3"/>
  <c r="O362" i="3"/>
  <c r="O359" i="3"/>
  <c r="O360" i="3"/>
  <c r="O356" i="3"/>
  <c r="O358" i="3"/>
  <c r="O350" i="3"/>
  <c r="O354" i="3"/>
  <c r="O346" i="3"/>
  <c r="O347" i="3"/>
  <c r="O344" i="3"/>
  <c r="O345" i="3"/>
  <c r="O342" i="3"/>
  <c r="O343" i="3"/>
  <c r="O338" i="3"/>
  <c r="O335" i="3"/>
  <c r="O337" i="3"/>
  <c r="O333" i="3"/>
  <c r="O334" i="3"/>
  <c r="O331" i="3"/>
  <c r="O332" i="3"/>
  <c r="O328" i="3"/>
  <c r="O330" i="3"/>
  <c r="O326" i="3"/>
  <c r="O327" i="3"/>
  <c r="O324" i="3"/>
  <c r="O325" i="3"/>
  <c r="O322" i="3"/>
  <c r="O323" i="3"/>
  <c r="O321" i="3"/>
  <c r="O320" i="3"/>
  <c r="O315" i="3"/>
  <c r="O314" i="3"/>
  <c r="O313" i="3"/>
  <c r="O312" i="3"/>
  <c r="O310" i="3"/>
  <c r="O309" i="3"/>
  <c r="O308" i="3"/>
  <c r="O307" i="3"/>
  <c r="O305" i="3"/>
  <c r="O303" i="3"/>
  <c r="O302" i="3"/>
  <c r="O301" i="3"/>
  <c r="O300" i="3"/>
  <c r="O297" i="3"/>
  <c r="O296" i="3"/>
  <c r="O292" i="3"/>
  <c r="O290" i="3"/>
  <c r="O268" i="3"/>
  <c r="O289" i="3"/>
  <c r="O288" i="3"/>
  <c r="O287" i="3"/>
  <c r="O286" i="3"/>
  <c r="O284" i="3"/>
  <c r="O283" i="3"/>
  <c r="O282" i="3"/>
  <c r="O281" i="3"/>
  <c r="O278" i="3"/>
  <c r="O276" i="3"/>
  <c r="O273" i="3"/>
  <c r="O272" i="3"/>
  <c r="O270" i="3"/>
  <c r="O261" i="3"/>
  <c r="O266" i="3"/>
  <c r="O264" i="3"/>
  <c r="O263" i="3"/>
  <c r="O230" i="3"/>
  <c r="O147" i="3"/>
  <c r="O144" i="3"/>
  <c r="O139" i="3"/>
  <c r="O106" i="3"/>
  <c r="O119" i="3"/>
  <c r="O160" i="3"/>
  <c r="O127" i="3"/>
  <c r="O111" i="3"/>
  <c r="O90" i="3"/>
  <c r="O148" i="3"/>
  <c r="O84" i="3"/>
  <c r="O124" i="3"/>
  <c r="O113" i="3"/>
  <c r="O214" i="3"/>
  <c r="O210" i="3"/>
  <c r="O204" i="3"/>
  <c r="O199" i="3"/>
  <c r="O194" i="3"/>
  <c r="O179" i="3"/>
  <c r="O97" i="3"/>
  <c r="O101" i="3"/>
  <c r="O100" i="3"/>
  <c r="O112" i="3"/>
  <c r="O93" i="3"/>
  <c r="O83" i="3"/>
  <c r="O99" i="3"/>
  <c r="O136" i="3"/>
  <c r="O85" i="3"/>
  <c r="O82" i="3"/>
  <c r="O245" i="3"/>
  <c r="O218" i="3"/>
  <c r="O247" i="3"/>
  <c r="O155" i="3"/>
  <c r="O121" i="3"/>
  <c r="O116" i="3"/>
  <c r="O95" i="3"/>
  <c r="O159" i="3"/>
  <c r="O78" i="3"/>
  <c r="O154" i="3"/>
  <c r="O81" i="3"/>
  <c r="O92" i="3"/>
  <c r="O163" i="3"/>
  <c r="O211" i="3"/>
  <c r="O191" i="3"/>
  <c r="O175" i="3"/>
  <c r="O243" i="3"/>
  <c r="O130" i="3"/>
  <c r="O158" i="3"/>
  <c r="O132" i="3"/>
  <c r="O128" i="3"/>
  <c r="O110" i="3"/>
  <c r="O88" i="3"/>
  <c r="O156" i="3"/>
  <c r="O135" i="3"/>
  <c r="O165" i="3"/>
  <c r="O108" i="3"/>
  <c r="O91" i="3"/>
  <c r="O222" i="3"/>
  <c r="O133" i="3"/>
  <c r="O102" i="3"/>
  <c r="O87" i="3"/>
  <c r="O125" i="3"/>
  <c r="O118" i="3"/>
  <c r="O146" i="3"/>
  <c r="O126" i="3"/>
  <c r="O176" i="3"/>
  <c r="O217" i="3"/>
  <c r="O220" i="3"/>
  <c r="O254" i="3"/>
  <c r="O184" i="3"/>
  <c r="O181" i="3"/>
  <c r="O248" i="3"/>
  <c r="O104" i="3"/>
  <c r="O105" i="3"/>
  <c r="O138" i="3"/>
  <c r="O89" i="3"/>
  <c r="O174" i="3"/>
  <c r="O252" i="3"/>
  <c r="O168" i="3"/>
  <c r="O189" i="3"/>
  <c r="O213" i="3"/>
  <c r="O209" i="3"/>
  <c r="O216" i="3"/>
  <c r="O192" i="3"/>
  <c r="O137" i="3"/>
  <c r="O98" i="3"/>
  <c r="O140" i="3"/>
  <c r="O129" i="3"/>
  <c r="O94" i="3"/>
  <c r="O131" i="3"/>
  <c r="O215" i="3"/>
  <c r="O196" i="3"/>
  <c r="O225" i="3"/>
  <c r="O238" i="3"/>
  <c r="O241" i="3"/>
  <c r="O250" i="3"/>
  <c r="O195" i="3"/>
  <c r="O166" i="3"/>
  <c r="O202" i="3"/>
  <c r="O172" i="3"/>
  <c r="O167" i="3"/>
  <c r="O117" i="3"/>
  <c r="O109" i="3"/>
  <c r="O103" i="3"/>
  <c r="O107" i="3"/>
  <c r="O153" i="3"/>
  <c r="O145" i="3"/>
  <c r="O223" i="3"/>
  <c r="O219" i="3"/>
  <c r="O186" i="3"/>
  <c r="O187" i="3"/>
  <c r="O170" i="3"/>
  <c r="O200" i="3"/>
  <c r="O185" i="3"/>
  <c r="O178" i="3"/>
  <c r="O142" i="3"/>
  <c r="O239" i="3"/>
  <c r="O251" i="3"/>
  <c r="O253" i="3"/>
  <c r="O152" i="3"/>
  <c r="O122" i="3"/>
  <c r="O164" i="3"/>
  <c r="O150" i="3"/>
  <c r="O183" i="3"/>
  <c r="O242" i="3"/>
  <c r="O244" i="3"/>
  <c r="O227" i="3"/>
  <c r="O177" i="3"/>
  <c r="O229" i="3"/>
  <c r="O258" i="3"/>
  <c r="O208" i="3"/>
  <c r="O96" i="3"/>
  <c r="O134" i="3"/>
  <c r="O203" i="3"/>
  <c r="O205" i="3"/>
  <c r="O221" i="3"/>
  <c r="O180" i="3"/>
  <c r="O259" i="3"/>
  <c r="O212" i="3"/>
  <c r="O143" i="3"/>
  <c r="O79" i="3"/>
  <c r="O76" i="3"/>
  <c r="O173" i="3"/>
  <c r="O257" i="3"/>
  <c r="O236" i="3"/>
  <c r="O169" i="3"/>
  <c r="O198" i="3"/>
  <c r="O120" i="3"/>
  <c r="O86" i="3"/>
  <c r="O228" i="3"/>
  <c r="O234" i="3"/>
  <c r="O151" i="3"/>
  <c r="O231" i="3"/>
  <c r="O114" i="3"/>
  <c r="O190" i="3"/>
  <c r="O237" i="3"/>
  <c r="O123" i="3"/>
  <c r="O255" i="3"/>
  <c r="O232" i="3"/>
  <c r="O226" i="3"/>
  <c r="O157" i="3"/>
  <c r="O115" i="3"/>
  <c r="O206" i="3"/>
  <c r="O171" i="3"/>
  <c r="O182" i="3"/>
  <c r="O149" i="3"/>
  <c r="O193" i="3"/>
  <c r="O249" i="3"/>
  <c r="O141" i="3"/>
  <c r="O233" i="3"/>
  <c r="O224" i="3"/>
  <c r="O77" i="3"/>
  <c r="O207" i="3"/>
  <c r="O260" i="3"/>
  <c r="O161" i="3"/>
  <c r="O80" i="3"/>
  <c r="O240" i="3"/>
  <c r="O201" i="3"/>
  <c r="O188" i="3"/>
  <c r="O246" i="3"/>
  <c r="O235" i="3"/>
  <c r="O162" i="3"/>
  <c r="O197" i="3"/>
  <c r="O369" i="3" l="1"/>
  <c r="O256" i="3" l="1"/>
  <c r="O262" i="3"/>
  <c r="O265" i="3" l="1"/>
  <c r="O267" i="3" l="1"/>
  <c r="O269" i="3" l="1"/>
  <c r="O271" i="3" l="1"/>
  <c r="O274" i="3" l="1"/>
  <c r="O275" i="3" l="1"/>
  <c r="O277" i="3" l="1"/>
  <c r="O279" i="3" l="1"/>
  <c r="O285" i="3" l="1"/>
  <c r="O291" i="3" l="1"/>
  <c r="O280" i="3" l="1"/>
  <c r="O293" i="3" l="1"/>
  <c r="O294" i="3" l="1"/>
  <c r="O295" i="3" l="1"/>
  <c r="O298" i="3" l="1"/>
  <c r="O299" i="3" l="1"/>
  <c r="O304" i="3" l="1"/>
  <c r="O306" i="3" l="1"/>
  <c r="O311" i="3" l="1"/>
  <c r="O316" i="3" l="1"/>
  <c r="O317" i="3" l="1"/>
  <c r="O318" i="3" l="1"/>
  <c r="O319" i="3" l="1"/>
  <c r="O329" i="3" l="1"/>
  <c r="O336" i="3" l="1"/>
  <c r="O339" i="3" l="1"/>
  <c r="O340" i="3" l="1"/>
  <c r="O341" i="3" l="1"/>
  <c r="O348" i="3" l="1"/>
  <c r="O349" i="3" l="1"/>
  <c r="O351" i="3" l="1"/>
  <c r="O352" i="3" l="1"/>
  <c r="O353" i="3" l="1"/>
  <c r="O355" i="3" l="1"/>
  <c r="O357" i="3" l="1"/>
  <c r="O363" i="3" l="1"/>
  <c r="O366" i="3" l="1"/>
  <c r="O370" i="3" l="1"/>
  <c r="N374" i="3" l="1"/>
  <c r="M374" i="3"/>
  <c r="J374" i="3"/>
  <c r="Q374" i="3"/>
  <c r="O374" i="3"/>
  <c r="P374" i="3"/>
  <c r="L374" i="3"/>
  <c r="H374" i="3"/>
  <c r="G374" i="3"/>
  <c r="F374" i="3"/>
  <c r="I374" i="3"/>
  <c r="D374" i="3"/>
  <c r="C374" i="3"/>
  <c r="E374" i="3"/>
  <c r="K374" i="3"/>
  <c r="L382" i="3" l="1"/>
  <c r="M13" i="1" s="1"/>
  <c r="H382" i="3"/>
  <c r="M9" i="1" s="1"/>
  <c r="I382" i="3"/>
  <c r="M10" i="1" s="1"/>
  <c r="M4" i="1"/>
  <c r="M382" i="3"/>
  <c r="J382" i="3"/>
  <c r="P382" i="3"/>
  <c r="K382" i="3"/>
  <c r="M12" i="1" s="1"/>
  <c r="G382" i="3"/>
  <c r="N382" i="3"/>
  <c r="M15" i="1" s="1"/>
  <c r="M6" i="1"/>
  <c r="F382" i="3"/>
  <c r="M7" i="1" s="1"/>
  <c r="H7" i="5" l="1"/>
  <c r="I7" i="5"/>
  <c r="F7" i="5"/>
  <c r="D7" i="5"/>
  <c r="E7" i="5" s="1"/>
  <c r="J7" i="5"/>
  <c r="M8" i="1"/>
  <c r="Q13" i="1" s="1"/>
  <c r="G7" i="5"/>
  <c r="E13" i="1"/>
  <c r="F8" i="5"/>
  <c r="H8" i="5"/>
  <c r="G8" i="5"/>
  <c r="J8" i="5"/>
  <c r="I8" i="5"/>
  <c r="D8" i="5"/>
  <c r="E8" i="5" s="1"/>
  <c r="M11" i="1"/>
  <c r="Q14" i="1" s="1"/>
  <c r="M17" i="1"/>
  <c r="Q16" i="1" s="1"/>
  <c r="H10" i="5"/>
  <c r="D10" i="5"/>
  <c r="E10" i="5" s="1"/>
  <c r="G10" i="5"/>
  <c r="J10" i="5"/>
  <c r="F10" i="5"/>
  <c r="I10" i="5"/>
  <c r="D9" i="5"/>
  <c r="E9" i="5" s="1"/>
  <c r="G9" i="5"/>
  <c r="I9" i="5"/>
  <c r="F9" i="5"/>
  <c r="J9" i="5"/>
  <c r="M14" i="1"/>
  <c r="Q15" i="1" s="1"/>
  <c r="H9" i="5"/>
  <c r="G6" i="5"/>
  <c r="J6" i="5"/>
  <c r="D6" i="5"/>
  <c r="E6" i="5" s="1"/>
  <c r="M5" i="1"/>
  <c r="Q12" i="1" s="1"/>
  <c r="I6" i="5"/>
  <c r="F6" i="5"/>
  <c r="H6" i="5"/>
  <c r="Q382" i="3" l="1"/>
  <c r="M18" i="1" s="1"/>
  <c r="O382" i="3"/>
  <c r="M16" i="1" s="1"/>
</calcChain>
</file>

<file path=xl/sharedStrings.xml><?xml version="1.0" encoding="utf-8"?>
<sst xmlns="http://schemas.openxmlformats.org/spreadsheetml/2006/main" count="748" uniqueCount="455">
  <si>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</si>
  <si>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</si>
  <si>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</si>
  <si>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</si>
  <si>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</si>
  <si>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</si>
  <si>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</si>
  <si>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</si>
  <si>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</si>
  <si>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</si>
  <si>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</si>
  <si>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</si>
  <si>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</si>
  <si>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</si>
  <si>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</si>
  <si>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</si>
  <si>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</si>
  <si>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</si>
  <si>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</si>
  <si>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</si>
  <si>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</si>
  <si>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</si>
  <si>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</si>
  <si>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</si>
  <si>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</si>
  <si>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</si>
  <si>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</si>
  <si>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</si>
  <si>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</si>
  <si>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</si>
  <si>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</si>
  <si>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</si>
  <si>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</si>
  <si>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</si>
  <si>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</si>
  <si>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</si>
  <si>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</si>
  <si>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</si>
  <si>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</si>
  <si>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</si>
  <si>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</si>
  <si>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</si>
  <si>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</si>
  <si>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</si>
  <si>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</si>
  <si>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</si>
  <si>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</si>
  <si>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</si>
  <si>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</si>
  <si>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</si>
  <si>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</si>
  <si>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</si>
  <si>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</si>
  <si>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</si>
  <si>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</si>
  <si>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</si>
  <si>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</si>
  <si>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</si>
  <si>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</si>
  <si>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</si>
  <si>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</si>
  <si>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</si>
  <si>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</si>
  <si>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</si>
  <si>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</si>
  <si>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</si>
  <si>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</si>
  <si>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</si>
  <si>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</si>
  <si>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</si>
  <si>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</si>
  <si>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</si>
  <si>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</si>
  <si>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</si>
  <si>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</si>
  <si>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</si>
  <si>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</si>
  <si>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</si>
  <si>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</si>
  <si>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</si>
  <si>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</si>
  <si>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</si>
  <si>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</si>
  <si>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</si>
  <si>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</si>
  <si>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</si>
  <si>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</si>
  <si>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</si>
  <si>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</si>
  <si>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</si>
  <si>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</si>
  <si>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</si>
  <si>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</si>
  <si>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</si>
  <si>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</si>
  <si>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</si>
  <si>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</si>
  <si>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</si>
  <si>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</si>
  <si>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</si>
  <si>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</si>
  <si>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</si>
  <si>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</si>
  <si>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</si>
  <si>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</si>
  <si>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</si>
  <si>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</si>
  <si>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</si>
  <si>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</si>
  <si>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</si>
  <si>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</si>
  <si>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</si>
  <si>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</si>
  <si>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</si>
  <si>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</si>
  <si>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</si>
  <si>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</si>
  <si>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</si>
  <si>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</si>
  <si>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</si>
  <si>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</si>
  <si>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</si>
  <si>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</si>
  <si>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</si>
  <si>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</si>
  <si>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</si>
  <si>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</si>
  <si>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</si>
  <si>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</si>
  <si>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</si>
  <si>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</si>
  <si>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</si>
  <si>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</si>
  <si>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</si>
  <si>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</si>
  <si>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</si>
  <si>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</si>
  <si>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</si>
  <si>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</si>
  <si>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50x10 km</t>
  </si>
  <si>
    <t>50x90 km</t>
  </si>
  <si>
    <t>400x10 km</t>
  </si>
  <si>
    <t>800x10 km</t>
  </si>
  <si>
    <t>400x90 km</t>
  </si>
  <si>
    <t>800x40 km</t>
  </si>
  <si>
    <t>800x90 km</t>
  </si>
  <si>
    <t>2400x10 km</t>
  </si>
  <si>
    <t>2400x40 km</t>
  </si>
  <si>
    <t>2400x90 km</t>
  </si>
  <si>
    <t>6000x40 km</t>
  </si>
  <si>
    <t>6000x90 km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</si>
  <si>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</si>
  <si>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</si>
  <si>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</si>
  <si>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</si>
  <si>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</si>
  <si>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</si>
  <si>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</si>
  <si>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</si>
  <si>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</si>
  <si>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</si>
  <si>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</si>
  <si>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</si>
  <si>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</si>
  <si>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</si>
  <si>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</si>
  <si>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</si>
  <si>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</si>
  <si>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</si>
  <si>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</si>
  <si>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</si>
  <si>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</si>
  <si>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</si>
  <si>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</si>
  <si>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</si>
  <si>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</si>
  <si>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</si>
  <si>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</si>
  <si>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</si>
  <si>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</si>
  <si>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</si>
  <si>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</si>
  <si>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</si>
  <si>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</si>
  <si>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</si>
  <si>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</si>
  <si>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</si>
  <si>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</si>
  <si>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</si>
  <si>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</si>
  <si>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</si>
  <si>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</si>
  <si>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</si>
  <si>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</si>
  <si>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</si>
  <si>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</si>
  <si>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</si>
  <si>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</si>
  <si>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</si>
  <si>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</si>
  <si>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</si>
  <si>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</si>
  <si>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</si>
  <si>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</si>
  <si>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</si>
  <si>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</si>
  <si>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</si>
  <si>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</si>
  <si>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</si>
  <si>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</si>
  <si>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</si>
  <si>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</si>
  <si>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</si>
  <si>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</si>
  <si>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</si>
  <si>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</si>
  <si>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</si>
  <si>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</si>
  <si>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</si>
  <si>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</si>
  <si>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</si>
  <si>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</si>
  <si>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</si>
  <si>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</si>
  <si>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</si>
  <si>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</si>
  <si>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</si>
  <si>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</si>
  <si>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</si>
  <si>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</si>
  <si>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</si>
  <si>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</si>
  <si>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</si>
  <si>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</si>
  <si>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</si>
  <si>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</si>
  <si>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</si>
  <si>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</si>
  <si>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</si>
  <si>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</si>
  <si>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</si>
  <si>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</si>
  <si>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</si>
  <si>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</si>
  <si>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</si>
  <si>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</si>
  <si>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</si>
  <si>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</si>
  <si>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</si>
  <si>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</si>
  <si>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</si>
  <si>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</si>
  <si>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</si>
  <si>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</si>
  <si>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</si>
  <si>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</si>
  <si>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</si>
  <si>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</si>
  <si>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</si>
  <si>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</si>
  <si>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</si>
  <si>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</si>
  <si>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</si>
  <si>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400x40 km</t>
  </si>
  <si>
    <t>6000x10 km</t>
  </si>
  <si>
    <t>50x40 km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</si>
  <si>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</si>
  <si>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</si>
  <si>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</si>
  <si>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</si>
  <si>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</si>
  <si>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</si>
  <si>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</si>
  <si>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</si>
  <si>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TRANSFERÊNCIA TODAS AS DISTÂNCIAS | BASE: JUNHO/94 = 100</t>
  </si>
  <si>
    <t>DISTÂNCIAS MUITO CURTAS (50 KM)</t>
  </si>
  <si>
    <t>DISTÂNCIAS CURTAS (400 KM)</t>
  </si>
  <si>
    <t>DISTÂNCIAS MÉDIAS (800 KM)</t>
  </si>
  <si>
    <t>DISTÂNCIAS LONGAS (2.400 KM)</t>
  </si>
  <si>
    <t>DISTÂNCIAS MUITO LONGAS (6.000 KM)</t>
  </si>
  <si>
    <t>COLETA E ENTREGA: TODAS</t>
  </si>
  <si>
    <t>Mês</t>
  </si>
  <si>
    <t>ABRIL|15</t>
  </si>
  <si>
    <t>MAIO|15</t>
  </si>
  <si>
    <t>Fonte: Decope/NTC&amp;LOGÍSTICA</t>
  </si>
  <si>
    <t>Proibida a reprodução por qualquer meio sem prévia autorização escrita da NTC.</t>
  </si>
  <si>
    <t>Todos os direitos reservados (Lei número 9.610, de 19 de fevereiro de 1998).</t>
  </si>
  <si>
    <t>Os infratores ficam sujeitos às penalidades da Lei.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</si>
  <si>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</si>
  <si>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</si>
  <si>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</si>
  <si>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</si>
  <si>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</si>
  <si>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FRACIONADA </t>
  </si>
  <si>
    <t xml:space="preserve">           Fonte:  Departamento de Custos Operacionais e Pesquisas Técnicas e Econômicas/NTC</t>
  </si>
  <si>
    <t>MAIO|16</t>
  </si>
  <si>
    <t>JUNHO|16</t>
  </si>
  <si>
    <t>JULHO|16</t>
  </si>
  <si>
    <t>É composto pela distância de transferência e a distância de coleta ou entrega. Exemplo, 800 x 90 km indica transferência na média distância (800 km) e coleta a longa distância (90 km).</t>
  </si>
  <si>
    <t>As 5 distâncias de referência de transferência:</t>
  </si>
  <si>
    <t>As 3 distâncias de referência de coleta a entrega:</t>
  </si>
  <si>
    <t xml:space="preserve">          •   50 km Muito curtas;</t>
  </si>
  <si>
    <t xml:space="preserve">          •   10 km Curtas;</t>
  </si>
  <si>
    <t xml:space="preserve">          •   400 km Curtas;</t>
  </si>
  <si>
    <t xml:space="preserve">          •   40 km Médias;</t>
  </si>
  <si>
    <t xml:space="preserve">          •   800 km Médias;</t>
  </si>
  <si>
    <t xml:space="preserve">          •   90 km Longas.</t>
  </si>
  <si>
    <t xml:space="preserve">          •   2400 km Longas;</t>
  </si>
  <si>
    <t xml:space="preserve">          •   6000 km Muito longas.</t>
  </si>
  <si>
    <t>Para calcular o percentual de aumento de determinado período, proceda da seguinte maneira:</t>
  </si>
  <si>
    <t xml:space="preserve">      1º Indique a transferência x distância de coleta e entrega;</t>
  </si>
  <si>
    <t xml:space="preserve">      2º Determine o período Inicial x o período Final;</t>
  </si>
  <si>
    <t xml:space="preserve">      3º Imprima o arquivo.</t>
  </si>
  <si>
    <t xml:space="preserve">                        MÊS DE REFERÊNCIA</t>
  </si>
  <si>
    <t>Percurso</t>
  </si>
  <si>
    <t>Distância (km)</t>
  </si>
  <si>
    <t>Variação Acumulada desde julho/94    (%)</t>
  </si>
  <si>
    <t>Variação Acumulada   36 meses    (%)</t>
  </si>
  <si>
    <t>Variação Acumulada    24 meses    (%)</t>
  </si>
  <si>
    <t>Variação Acumulada   12 meses    (%)</t>
  </si>
  <si>
    <t>Variação Acumulada Anual          (%)</t>
  </si>
  <si>
    <t>Variação Mensal       (%)</t>
  </si>
  <si>
    <t>Muito Curtas</t>
  </si>
  <si>
    <t>Curtas</t>
  </si>
  <si>
    <t>Médias</t>
  </si>
  <si>
    <t>Longas</t>
  </si>
  <si>
    <t>Muito Longas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</si>
  <si>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</si>
  <si>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</si>
  <si>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</si>
  <si>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</si>
  <si>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</si>
  <si>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</si>
  <si>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</si>
  <si>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</si>
  <si>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</si>
  <si>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</si>
  <si>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</si>
  <si>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</si>
  <si>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</si>
  <si>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</si>
  <si>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</si>
  <si>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</si>
  <si>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</si>
  <si>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>*Até março/2000, foi usado o INCT. A partir de abril de 2.000, passou a ser usado o INCT-A para distâncias médias de coleta e entrega (31 a 40 km).</t>
  </si>
  <si>
    <t>** A partir de julho de 2.004, o INCTA passou a se denominar INCTF - Índice Nacional do Custo do Transporte da Carga Fracionada.</t>
  </si>
  <si>
    <t xml:space="preserve">      2º Divida o período Final pelo período Inicial;</t>
  </si>
  <si>
    <t>Exemplo: Variação de Janeiro/2013 a Novembro/17 utilizando a distância 800km x 90km,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</si>
  <si>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</si>
  <si>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 xml:space="preserve">      3º Subtraia por 1 e depois multiplique por 100.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</si>
  <si>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</si>
  <si>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</si>
  <si>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</si>
  <si>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</si>
  <si>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</si>
  <si>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</si>
  <si>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</si>
  <si>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</si>
  <si>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</si>
  <si>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</si>
  <si>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</si>
  <si>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</si>
  <si>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</si>
  <si>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</si>
  <si>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</si>
  <si>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</si>
  <si>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</si>
  <si>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</si>
  <si>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</si>
  <si>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</si>
  <si>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</si>
  <si>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</si>
  <si>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</si>
  <si>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</si>
  <si>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</si>
  <si>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</si>
  <si>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</si>
  <si>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</si>
  <si>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</si>
  <si>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</si>
  <si>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</si>
  <si>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</si>
  <si>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</si>
  <si>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</si>
  <si>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</si>
  <si>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</si>
  <si>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</si>
  <si>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</si>
  <si>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</si>
  <si>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</si>
  <si>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</si>
  <si>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</si>
  <si>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</si>
  <si>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</si>
  <si>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</si>
  <si>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</si>
  <si>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</si>
  <si>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</si>
  <si>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</si>
  <si>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</si>
  <si>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</si>
  <si>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</si>
  <si>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</si>
  <si>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</si>
  <si>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</si>
  <si>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</si>
  <si>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</si>
  <si>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</si>
  <si>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</si>
  <si>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</si>
  <si>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</si>
  <si>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</si>
  <si>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</si>
  <si>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</si>
  <si>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</si>
  <si>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</si>
  <si>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</si>
  <si>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</si>
  <si>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</si>
  <si>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</si>
  <si>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</si>
  <si>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</si>
  <si>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</si>
  <si>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</si>
  <si>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</si>
  <si>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</si>
  <si>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</si>
  <si>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</si>
  <si>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</si>
  <si>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</si>
  <si>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</si>
  <si>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</si>
  <si>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</si>
  <si>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</si>
  <si>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</si>
  <si>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</si>
  <si>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</si>
  <si>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</si>
  <si>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</si>
  <si>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</si>
  <si>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</si>
  <si>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</si>
  <si>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</si>
  <si>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</si>
  <si>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</si>
  <si>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           ÍNDICE NACIONAL DE CUSTOS DE TRANSPORTE DE 
</t>
    </r>
    <r>
      <rPr>
        <sz val="16"/>
        <color rgb="FF184782"/>
        <rFont val="Calibri"/>
        <family val="2"/>
      </rPr>
      <t>CARGA FRACIONADA | INCTF</t>
    </r>
    <r>
      <rPr>
        <b/>
        <sz val="16"/>
        <color rgb="FF184782"/>
        <rFont val="Calibri"/>
        <family val="2"/>
      </rPr>
      <t xml:space="preserve">
</t>
    </r>
  </si>
  <si>
    <t>MAIO|25</t>
  </si>
  <si>
    <t>JUNHO|25</t>
  </si>
  <si>
    <t>Decope010203</t>
  </si>
  <si>
    <t>JULHO|25</t>
  </si>
  <si>
    <t>AGOSTO|25</t>
  </si>
  <si>
    <t>SETEMBRO|25</t>
  </si>
  <si>
    <t>OUTUBRO|25</t>
  </si>
  <si>
    <t>NOVEMBRO|25</t>
  </si>
  <si>
    <t>DEZEMBRO|25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</si>
</sst>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0_);[Red]\(0.000\)"/>
    <numFmt numFmtId="169" formatCode="0.000"/>
    <numFmt numFmtId="170" formatCode="0.0000"/>
    <numFmt numFmtId="171" formatCode="0.00_);\(0.00\)"/>
    <numFmt numFmtId="172" formatCode="0.00_);[Red]\(0.00\)"/>
  </numFmts>
  <fonts count="69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sz val="10"/>
      <color rgb="FF184782"/>
      <name val="Calibri"/>
      <family val="2"/>
    </font>
    <font>
      <sz val="11"/>
      <color rgb="FF184782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1"/>
      <color indexed="8"/>
      <name val="Cambria"/>
      <family val="1"/>
      <scheme val="major"/>
    </font>
    <font>
      <b/>
      <sz val="11"/>
      <color rgb="FF184782"/>
      <name val="Calibri"/>
      <family val="2"/>
      <scheme val="minor"/>
    </font>
    <font>
      <sz val="18"/>
      <color theme="1"/>
      <name val="Calibri"/>
      <family val="2"/>
    </font>
    <font>
      <b/>
      <i/>
      <sz val="11"/>
      <color rgb="FF184782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b/>
      <sz val="13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184782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 Light"/>
      <family val="2"/>
    </font>
    <font>
      <b/>
      <i/>
      <sz val="18"/>
      <color rgb="FF184782"/>
      <name val="Cambria"/>
      <family val="1"/>
      <scheme val="major"/>
    </font>
    <font>
      <b/>
      <sz val="12"/>
      <color theme="0"/>
      <name val="Calibri Light"/>
      <family val="2"/>
    </font>
    <font>
      <sz val="8"/>
      <color rgb="FF000000"/>
      <name val="Tahoma"/>
      <family val="2"/>
    </font>
    <font>
      <b/>
      <i/>
      <sz val="12"/>
      <color theme="0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b/>
      <sz val="10"/>
      <color theme="0"/>
      <name val="Cambria"/>
      <family val="1"/>
    </font>
    <font>
      <sz val="11"/>
      <color theme="0"/>
      <name val="Cambria"/>
      <family val="1"/>
      <scheme val="major"/>
    </font>
    <font>
      <i/>
      <sz val="12"/>
      <color theme="0"/>
      <name val="Calibri"/>
      <family val="2"/>
      <scheme val="minor"/>
    </font>
    <font>
      <sz val="11"/>
      <color rgb="FFFF0000"/>
      <name val="Cambria"/>
      <family val="2"/>
    </font>
    <font>
      <b/>
      <sz val="16"/>
      <color rgb="FF184782"/>
      <name val="Calibri"/>
      <family val="2"/>
    </font>
    <font>
      <sz val="16"/>
      <color rgb="FF184782"/>
      <name val="Calibri"/>
      <family val="2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theme="0"/>
      </patternFill>
    </fill>
  </fills>
  <borders count="1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/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double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double">
        <color rgb="FF184782"/>
      </right>
      <top/>
      <bottom/>
      <diagonal/>
    </border>
    <border>
      <left style="double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rgb="FF184782"/>
      </top>
      <bottom/>
      <diagonal/>
    </border>
    <border>
      <left/>
      <right style="thin">
        <color indexed="8"/>
      </right>
      <top style="medium">
        <color rgb="FF18478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069185460982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069185460982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double">
        <color theme="0" tint="-0.14993743705557422"/>
      </right>
      <top/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/>
      <diagonal/>
    </border>
    <border>
      <left style="double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37437055574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rgb="FF184782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2" fillId="0" borderId="0"/>
    <xf numFmtId="167" fontId="5" fillId="0" borderId="0"/>
    <xf numFmtId="0" fontId="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4">
    <xf numFmtId="0" fontId="0" fillId="0" borderId="0" xfId="0"/>
    <xf numFmtId="0" fontId="15" fillId="0" borderId="2" xfId="0" quotePrefix="1" applyFont="1" applyBorder="1" applyAlignment="1">
      <alignment horizontal="center" vertical="center"/>
    </xf>
    <xf numFmtId="17" fontId="16" fillId="2" borderId="3" xfId="4" applyNumberFormat="1" applyFont="1" applyFill="1" applyBorder="1" applyAlignment="1">
      <alignment horizontal="left"/>
    </xf>
    <xf numFmtId="2" fontId="17" fillId="3" borderId="4" xfId="0" applyNumberFormat="1" applyFont="1" applyFill="1" applyBorder="1" applyAlignment="1">
      <alignment horizontal="center"/>
    </xf>
    <xf numFmtId="2" fontId="17" fillId="3" borderId="5" xfId="0" applyNumberFormat="1" applyFont="1" applyFill="1" applyBorder="1" applyAlignment="1">
      <alignment horizontal="center"/>
    </xf>
    <xf numFmtId="2" fontId="17" fillId="3" borderId="6" xfId="0" applyNumberFormat="1" applyFont="1" applyFill="1" applyBorder="1" applyAlignment="1">
      <alignment horizontal="center"/>
    </xf>
    <xf numFmtId="2" fontId="17" fillId="3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15" xfId="0" applyFont="1" applyBorder="1" applyProtection="1">
      <protection locked="0"/>
    </xf>
    <xf numFmtId="0" fontId="20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/>
      <protection locked="0"/>
    </xf>
    <xf numFmtId="0" fontId="19" fillId="0" borderId="18" xfId="0" applyFont="1" applyBorder="1" applyAlignment="1" applyProtection="1">
      <alignment horizontal="left"/>
      <protection locked="0"/>
    </xf>
    <xf numFmtId="0" fontId="19" fillId="0" borderId="19" xfId="0" applyFont="1" applyBorder="1" applyAlignment="1" applyProtection="1">
      <alignment horizontal="left"/>
      <protection locked="0"/>
    </xf>
    <xf numFmtId="0" fontId="19" fillId="0" borderId="2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16" fillId="0" borderId="0" xfId="8" applyFont="1" applyAlignment="1" applyProtection="1">
      <alignment vertical="center"/>
      <protection hidden="1"/>
    </xf>
    <xf numFmtId="0" fontId="21" fillId="0" borderId="0" xfId="8" applyFont="1" applyAlignment="1" applyProtection="1">
      <alignment horizontal="center" vertical="center" wrapText="1"/>
      <protection hidden="1"/>
    </xf>
    <xf numFmtId="0" fontId="13" fillId="0" borderId="0" xfId="8" applyFont="1" applyAlignment="1" applyProtection="1">
      <alignment vertical="center" wrapText="1"/>
      <protection hidden="1"/>
    </xf>
    <xf numFmtId="0" fontId="22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8" applyFont="1" applyAlignment="1" applyProtection="1">
      <alignment horizontal="center" vertical="center" wrapText="1"/>
      <protection hidden="1"/>
    </xf>
    <xf numFmtId="10" fontId="23" fillId="0" borderId="0" xfId="9" applyNumberFormat="1" applyFont="1" applyFill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10" fontId="27" fillId="0" borderId="0" xfId="9" applyNumberFormat="1" applyFont="1" applyFill="1" applyBorder="1" applyAlignment="1" applyProtection="1">
      <alignment horizontal="center" vertical="center"/>
      <protection hidden="1"/>
    </xf>
    <xf numFmtId="10" fontId="23" fillId="0" borderId="0" xfId="9" applyNumberFormat="1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2" fontId="23" fillId="0" borderId="0" xfId="11" applyNumberFormat="1" applyFont="1" applyFill="1" applyBorder="1" applyAlignment="1" applyProtection="1">
      <alignment horizontal="center" vertical="center"/>
      <protection hidden="1"/>
    </xf>
    <xf numFmtId="17" fontId="22" fillId="0" borderId="0" xfId="3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30" fillId="5" borderId="21" xfId="0" applyFont="1" applyFill="1" applyBorder="1" applyProtection="1">
      <protection hidden="1"/>
    </xf>
    <xf numFmtId="0" fontId="31" fillId="5" borderId="22" xfId="0" applyFont="1" applyFill="1" applyBorder="1" applyAlignment="1" applyProtection="1">
      <alignment vertical="center" wrapText="1"/>
      <protection hidden="1"/>
    </xf>
    <xf numFmtId="0" fontId="30" fillId="5" borderId="23" xfId="0" applyFont="1" applyFill="1" applyBorder="1" applyAlignment="1" applyProtection="1">
      <alignment horizontal="left"/>
      <protection hidden="1"/>
    </xf>
    <xf numFmtId="0" fontId="30" fillId="5" borderId="24" xfId="0" applyFont="1" applyFill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17" xfId="0" applyFont="1" applyBorder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19" fillId="0" borderId="8" xfId="0" applyFont="1" applyBorder="1" applyProtection="1">
      <protection hidden="1"/>
    </xf>
    <xf numFmtId="0" fontId="19" fillId="0" borderId="9" xfId="0" applyFont="1" applyBorder="1" applyProtection="1">
      <protection hidden="1"/>
    </xf>
    <xf numFmtId="0" fontId="19" fillId="0" borderId="16" xfId="0" applyFont="1" applyBorder="1" applyAlignment="1" applyProtection="1">
      <alignment horizontal="left"/>
      <protection hidden="1"/>
    </xf>
    <xf numFmtId="0" fontId="19" fillId="0" borderId="8" xfId="0" applyFont="1" applyBorder="1" applyAlignment="1" applyProtection="1">
      <alignment horizontal="left"/>
      <protection hidden="1"/>
    </xf>
    <xf numFmtId="0" fontId="19" fillId="0" borderId="17" xfId="0" applyFont="1" applyBorder="1" applyAlignment="1" applyProtection="1">
      <alignment horizontal="left"/>
      <protection hidden="1"/>
    </xf>
    <xf numFmtId="0" fontId="20" fillId="0" borderId="10" xfId="0" applyFont="1" applyBorder="1" applyProtection="1">
      <protection hidden="1"/>
    </xf>
    <xf numFmtId="0" fontId="20" fillId="0" borderId="11" xfId="0" applyFont="1" applyBorder="1" applyProtection="1">
      <protection hidden="1"/>
    </xf>
    <xf numFmtId="0" fontId="20" fillId="0" borderId="12" xfId="0" applyFont="1" applyBorder="1" applyProtection="1">
      <protection hidden="1"/>
    </xf>
    <xf numFmtId="0" fontId="19" fillId="0" borderId="18" xfId="0" applyFont="1" applyBorder="1" applyAlignment="1" applyProtection="1">
      <alignment horizontal="left"/>
      <protection hidden="1"/>
    </xf>
    <xf numFmtId="0" fontId="19" fillId="0" borderId="19" xfId="0" applyFont="1" applyBorder="1" applyAlignment="1" applyProtection="1">
      <alignment horizontal="left"/>
      <protection hidden="1"/>
    </xf>
    <xf numFmtId="0" fontId="19" fillId="0" borderId="20" xfId="0" applyFont="1" applyBorder="1" applyAlignment="1" applyProtection="1">
      <alignment horizontal="left"/>
      <protection hidden="1"/>
    </xf>
    <xf numFmtId="0" fontId="20" fillId="0" borderId="13" xfId="0" applyFont="1" applyBorder="1" applyProtection="1">
      <protection hidden="1"/>
    </xf>
    <xf numFmtId="0" fontId="20" fillId="0" borderId="14" xfId="0" applyFont="1" applyBorder="1" applyProtection="1">
      <protection hidden="1"/>
    </xf>
    <xf numFmtId="0" fontId="20" fillId="0" borderId="15" xfId="0" applyFont="1" applyBorder="1" applyProtection="1">
      <protection hidden="1"/>
    </xf>
    <xf numFmtId="0" fontId="20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19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 wrapText="1"/>
      <protection hidden="1"/>
    </xf>
    <xf numFmtId="9" fontId="0" fillId="0" borderId="0" xfId="0" applyNumberFormat="1"/>
    <xf numFmtId="17" fontId="16" fillId="2" borderId="25" xfId="4" applyNumberFormat="1" applyFont="1" applyFill="1" applyBorder="1" applyAlignment="1">
      <alignment horizontal="left"/>
    </xf>
    <xf numFmtId="2" fontId="17" fillId="3" borderId="26" xfId="0" applyNumberFormat="1" applyFont="1" applyFill="1" applyBorder="1" applyAlignment="1">
      <alignment horizontal="center"/>
    </xf>
    <xf numFmtId="2" fontId="17" fillId="3" borderId="27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left"/>
    </xf>
    <xf numFmtId="2" fontId="17" fillId="3" borderId="29" xfId="0" applyNumberFormat="1" applyFont="1" applyFill="1" applyBorder="1" applyAlignment="1">
      <alignment horizontal="center"/>
    </xf>
    <xf numFmtId="2" fontId="17" fillId="3" borderId="30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center"/>
    </xf>
    <xf numFmtId="2" fontId="15" fillId="3" borderId="29" xfId="4" applyNumberFormat="1" applyFont="1" applyFill="1" applyBorder="1" applyAlignment="1">
      <alignment horizontal="center"/>
    </xf>
    <xf numFmtId="2" fontId="15" fillId="3" borderId="31" xfId="4" applyNumberFormat="1" applyFont="1" applyFill="1" applyBorder="1" applyAlignment="1">
      <alignment horizontal="center"/>
    </xf>
    <xf numFmtId="2" fontId="15" fillId="0" borderId="29" xfId="4" applyNumberFormat="1" applyFont="1" applyBorder="1" applyAlignment="1">
      <alignment horizontal="center"/>
    </xf>
    <xf numFmtId="2" fontId="15" fillId="0" borderId="31" xfId="4" applyNumberFormat="1" applyFont="1" applyBorder="1" applyAlignment="1">
      <alignment horizontal="center"/>
    </xf>
    <xf numFmtId="17" fontId="16" fillId="2" borderId="32" xfId="4" applyNumberFormat="1" applyFont="1" applyFill="1" applyBorder="1" applyAlignment="1">
      <alignment horizontal="center"/>
    </xf>
    <xf numFmtId="2" fontId="15" fillId="0" borderId="33" xfId="4" applyNumberFormat="1" applyFont="1" applyBorder="1" applyAlignment="1">
      <alignment horizontal="center"/>
    </xf>
    <xf numFmtId="2" fontId="15" fillId="0" borderId="34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vertical="center"/>
      <protection locked="0"/>
    </xf>
    <xf numFmtId="167" fontId="25" fillId="0" borderId="0" xfId="7" applyFont="1" applyProtection="1">
      <protection locked="0"/>
    </xf>
    <xf numFmtId="167" fontId="5" fillId="0" borderId="0" xfId="7" applyProtection="1">
      <protection locked="0"/>
    </xf>
    <xf numFmtId="39" fontId="17" fillId="3" borderId="0" xfId="7" applyNumberFormat="1" applyFont="1" applyFill="1" applyAlignment="1" applyProtection="1">
      <alignment horizontal="center"/>
      <protection locked="0"/>
    </xf>
    <xf numFmtId="39" fontId="32" fillId="3" borderId="0" xfId="7" applyNumberFormat="1" applyFont="1" applyFill="1" applyAlignment="1" applyProtection="1">
      <alignment horizontal="center"/>
      <protection locked="0"/>
    </xf>
    <xf numFmtId="2" fontId="17" fillId="3" borderId="0" xfId="7" applyNumberFormat="1" applyFont="1" applyFill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10" fontId="4" fillId="0" borderId="0" xfId="9" applyNumberFormat="1" applyFont="1" applyAlignment="1" applyProtection="1">
      <alignment horizontal="center" vertical="center"/>
      <protection locked="0"/>
    </xf>
    <xf numFmtId="168" fontId="33" fillId="3" borderId="0" xfId="7" applyNumberFormat="1" applyFont="1" applyFill="1" applyProtection="1">
      <protection locked="0"/>
    </xf>
    <xf numFmtId="169" fontId="33" fillId="3" borderId="0" xfId="7" applyNumberFormat="1" applyFont="1" applyFill="1" applyProtection="1">
      <protection locked="0"/>
    </xf>
    <xf numFmtId="168" fontId="33" fillId="3" borderId="0" xfId="7" applyNumberFormat="1" applyFont="1" applyFill="1" applyAlignment="1" applyProtection="1">
      <alignment horizontal="center"/>
      <protection locked="0"/>
    </xf>
    <xf numFmtId="169" fontId="33" fillId="3" borderId="0" xfId="7" applyNumberFormat="1" applyFont="1" applyFill="1" applyAlignment="1" applyProtection="1">
      <alignment horizontal="center"/>
      <protection locked="0"/>
    </xf>
    <xf numFmtId="167" fontId="1" fillId="0" borderId="0" xfId="7" applyFont="1" applyProtection="1">
      <protection locked="0"/>
    </xf>
    <xf numFmtId="167" fontId="33" fillId="3" borderId="0" xfId="7" applyFont="1" applyFill="1" applyAlignment="1" applyProtection="1">
      <alignment horizontal="left"/>
      <protection locked="0"/>
    </xf>
    <xf numFmtId="167" fontId="33" fillId="3" borderId="0" xfId="7" applyFont="1" applyFill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170" fontId="33" fillId="3" borderId="0" xfId="7" applyNumberFormat="1" applyFont="1" applyFill="1" applyProtection="1">
      <protection locked="0"/>
    </xf>
    <xf numFmtId="10" fontId="5" fillId="0" borderId="0" xfId="9" applyNumberFormat="1" applyFont="1" applyProtection="1">
      <protection locked="0"/>
    </xf>
    <xf numFmtId="168" fontId="35" fillId="3" borderId="0" xfId="7" applyNumberFormat="1" applyFont="1" applyFill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2" fontId="33" fillId="3" borderId="0" xfId="7" applyNumberFormat="1" applyFont="1" applyFill="1" applyProtection="1">
      <protection locked="0"/>
    </xf>
    <xf numFmtId="0" fontId="37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8" fillId="0" borderId="0" xfId="8" applyFont="1" applyAlignment="1">
      <alignment vertical="center" wrapText="1"/>
    </xf>
    <xf numFmtId="167" fontId="39" fillId="5" borderId="35" xfId="7" applyFont="1" applyFill="1" applyBorder="1" applyAlignment="1">
      <alignment horizontal="center" vertical="center"/>
    </xf>
    <xf numFmtId="167" fontId="39" fillId="5" borderId="36" xfId="7" applyFont="1" applyFill="1" applyBorder="1" applyAlignment="1">
      <alignment horizontal="center" vertical="center"/>
    </xf>
    <xf numFmtId="167" fontId="39" fillId="5" borderId="37" xfId="7" applyFont="1" applyFill="1" applyBorder="1" applyAlignment="1">
      <alignment horizontal="center" vertical="center"/>
    </xf>
    <xf numFmtId="167" fontId="39" fillId="5" borderId="38" xfId="7" applyFont="1" applyFill="1" applyBorder="1" applyAlignment="1">
      <alignment horizontal="center" vertical="center"/>
    </xf>
    <xf numFmtId="167" fontId="39" fillId="5" borderId="4" xfId="7" applyFont="1" applyFill="1" applyBorder="1" applyAlignment="1">
      <alignment horizontal="center" vertical="center"/>
    </xf>
    <xf numFmtId="167" fontId="39" fillId="5" borderId="39" xfId="7" applyFont="1" applyFill="1" applyBorder="1" applyAlignment="1">
      <alignment horizontal="center" vertical="center"/>
    </xf>
    <xf numFmtId="167" fontId="39" fillId="5" borderId="40" xfId="7" applyFont="1" applyFill="1" applyBorder="1" applyAlignment="1">
      <alignment horizontal="center" vertical="center"/>
    </xf>
    <xf numFmtId="167" fontId="39" fillId="5" borderId="41" xfId="7" applyFont="1" applyFill="1" applyBorder="1" applyAlignment="1">
      <alignment horizontal="center" vertical="center"/>
    </xf>
    <xf numFmtId="167" fontId="25" fillId="0" borderId="0" xfId="7" applyFont="1"/>
    <xf numFmtId="17" fontId="16" fillId="2" borderId="42" xfId="4" applyNumberFormat="1" applyFont="1" applyFill="1" applyBorder="1" applyAlignment="1">
      <alignment horizontal="left"/>
    </xf>
    <xf numFmtId="2" fontId="17" fillId="3" borderId="36" xfId="7" applyNumberFormat="1" applyFont="1" applyFill="1" applyBorder="1" applyAlignment="1">
      <alignment horizontal="center"/>
    </xf>
    <xf numFmtId="2" fontId="17" fillId="3" borderId="43" xfId="7" applyNumberFormat="1" applyFont="1" applyFill="1" applyBorder="1" applyAlignment="1">
      <alignment horizontal="center"/>
    </xf>
    <xf numFmtId="2" fontId="17" fillId="3" borderId="44" xfId="7" applyNumberFormat="1" applyFont="1" applyFill="1" applyBorder="1" applyAlignment="1">
      <alignment horizontal="center"/>
    </xf>
    <xf numFmtId="2" fontId="17" fillId="3" borderId="4" xfId="7" applyNumberFormat="1" applyFont="1" applyFill="1" applyBorder="1" applyAlignment="1">
      <alignment horizontal="center"/>
    </xf>
    <xf numFmtId="2" fontId="17" fillId="3" borderId="45" xfId="7" applyNumberFormat="1" applyFont="1" applyFill="1" applyBorder="1" applyAlignment="1">
      <alignment horizontal="center"/>
    </xf>
    <xf numFmtId="2" fontId="17" fillId="3" borderId="38" xfId="7" applyNumberFormat="1" applyFont="1" applyFill="1" applyBorder="1" applyAlignment="1">
      <alignment horizontal="center"/>
    </xf>
    <xf numFmtId="2" fontId="17" fillId="3" borderId="40" xfId="7" applyNumberFormat="1" applyFont="1" applyFill="1" applyBorder="1" applyAlignment="1">
      <alignment horizontal="center"/>
    </xf>
    <xf numFmtId="2" fontId="17" fillId="3" borderId="41" xfId="7" applyNumberFormat="1" applyFont="1" applyFill="1" applyBorder="1" applyAlignment="1">
      <alignment horizontal="center"/>
    </xf>
    <xf numFmtId="17" fontId="16" fillId="2" borderId="46" xfId="4" applyNumberFormat="1" applyFont="1" applyFill="1" applyBorder="1" applyAlignment="1">
      <alignment horizontal="left"/>
    </xf>
    <xf numFmtId="2" fontId="17" fillId="3" borderId="47" xfId="7" applyNumberFormat="1" applyFont="1" applyFill="1" applyBorder="1" applyAlignment="1">
      <alignment horizontal="center"/>
    </xf>
    <xf numFmtId="2" fontId="17" fillId="3" borderId="48" xfId="7" applyNumberFormat="1" applyFont="1" applyFill="1" applyBorder="1" applyAlignment="1">
      <alignment horizontal="center"/>
    </xf>
    <xf numFmtId="2" fontId="17" fillId="3" borderId="49" xfId="7" applyNumberFormat="1" applyFont="1" applyFill="1" applyBorder="1" applyAlignment="1">
      <alignment horizontal="center"/>
    </xf>
    <xf numFmtId="2" fontId="17" fillId="3" borderId="26" xfId="7" applyNumberFormat="1" applyFont="1" applyFill="1" applyBorder="1" applyAlignment="1">
      <alignment horizontal="center"/>
    </xf>
    <xf numFmtId="2" fontId="17" fillId="3" borderId="50" xfId="7" applyNumberFormat="1" applyFont="1" applyFill="1" applyBorder="1" applyAlignment="1">
      <alignment horizontal="center"/>
    </xf>
    <xf numFmtId="2" fontId="17" fillId="3" borderId="51" xfId="7" applyNumberFormat="1" applyFont="1" applyFill="1" applyBorder="1" applyAlignment="1">
      <alignment horizontal="center"/>
    </xf>
    <xf numFmtId="2" fontId="17" fillId="3" borderId="52" xfId="7" applyNumberFormat="1" applyFont="1" applyFill="1" applyBorder="1" applyAlignment="1">
      <alignment horizontal="center"/>
    </xf>
    <xf numFmtId="2" fontId="17" fillId="3" borderId="53" xfId="7" applyNumberFormat="1" applyFont="1" applyFill="1" applyBorder="1" applyAlignment="1">
      <alignment horizontal="center"/>
    </xf>
    <xf numFmtId="17" fontId="16" fillId="2" borderId="54" xfId="4" applyNumberFormat="1" applyFont="1" applyFill="1" applyBorder="1" applyAlignment="1">
      <alignment horizontal="left"/>
    </xf>
    <xf numFmtId="2" fontId="17" fillId="3" borderId="55" xfId="7" applyNumberFormat="1" applyFont="1" applyFill="1" applyBorder="1" applyAlignment="1">
      <alignment horizontal="center"/>
    </xf>
    <xf numFmtId="2" fontId="17" fillId="3" borderId="56" xfId="7" applyNumberFormat="1" applyFont="1" applyFill="1" applyBorder="1" applyAlignment="1">
      <alignment horizontal="center"/>
    </xf>
    <xf numFmtId="2" fontId="17" fillId="3" borderId="57" xfId="7" applyNumberFormat="1" applyFont="1" applyFill="1" applyBorder="1" applyAlignment="1">
      <alignment horizontal="center"/>
    </xf>
    <xf numFmtId="2" fontId="17" fillId="3" borderId="29" xfId="7" applyNumberFormat="1" applyFont="1" applyFill="1" applyBorder="1" applyAlignment="1">
      <alignment horizontal="center"/>
    </xf>
    <xf numFmtId="2" fontId="17" fillId="3" borderId="58" xfId="7" applyNumberFormat="1" applyFont="1" applyFill="1" applyBorder="1" applyAlignment="1">
      <alignment horizontal="center"/>
    </xf>
    <xf numFmtId="2" fontId="17" fillId="3" borderId="59" xfId="7" applyNumberFormat="1" applyFont="1" applyFill="1" applyBorder="1" applyAlignment="1">
      <alignment horizontal="center"/>
    </xf>
    <xf numFmtId="2" fontId="17" fillId="3" borderId="8" xfId="7" applyNumberFormat="1" applyFont="1" applyFill="1" applyBorder="1" applyAlignment="1">
      <alignment horizontal="center"/>
    </xf>
    <xf numFmtId="2" fontId="17" fillId="3" borderId="31" xfId="7" applyNumberFormat="1" applyFont="1" applyFill="1" applyBorder="1" applyAlignment="1">
      <alignment horizontal="center"/>
    </xf>
    <xf numFmtId="2" fontId="17" fillId="0" borderId="55" xfId="7" applyNumberFormat="1" applyFont="1" applyBorder="1" applyAlignment="1">
      <alignment horizontal="center"/>
    </xf>
    <xf numFmtId="2" fontId="17" fillId="0" borderId="29" xfId="7" applyNumberFormat="1" applyFont="1" applyBorder="1" applyAlignment="1">
      <alignment horizontal="center"/>
    </xf>
    <xf numFmtId="2" fontId="17" fillId="0" borderId="58" xfId="7" applyNumberFormat="1" applyFont="1" applyBorder="1" applyAlignment="1">
      <alignment horizontal="center"/>
    </xf>
    <xf numFmtId="39" fontId="17" fillId="3" borderId="55" xfId="7" applyNumberFormat="1" applyFont="1" applyFill="1" applyBorder="1" applyAlignment="1">
      <alignment horizontal="center"/>
    </xf>
    <xf numFmtId="39" fontId="17" fillId="3" borderId="56" xfId="7" applyNumberFormat="1" applyFont="1" applyFill="1" applyBorder="1" applyAlignment="1">
      <alignment horizontal="center"/>
    </xf>
    <xf numFmtId="39" fontId="17" fillId="3" borderId="29" xfId="7" applyNumberFormat="1" applyFont="1" applyFill="1" applyBorder="1" applyAlignment="1">
      <alignment horizontal="center"/>
    </xf>
    <xf numFmtId="39" fontId="17" fillId="3" borderId="58" xfId="7" applyNumberFormat="1" applyFont="1" applyFill="1" applyBorder="1" applyAlignment="1">
      <alignment horizontal="center"/>
    </xf>
    <xf numFmtId="39" fontId="32" fillId="3" borderId="29" xfId="7" applyNumberFormat="1" applyFont="1" applyFill="1" applyBorder="1" applyAlignment="1">
      <alignment horizontal="center"/>
    </xf>
    <xf numFmtId="39" fontId="17" fillId="3" borderId="57" xfId="7" applyNumberFormat="1" applyFont="1" applyFill="1" applyBorder="1" applyAlignment="1">
      <alignment horizontal="center"/>
    </xf>
    <xf numFmtId="39" fontId="17" fillId="3" borderId="8" xfId="7" applyNumberFormat="1" applyFont="1" applyFill="1" applyBorder="1" applyAlignment="1">
      <alignment horizontal="center"/>
    </xf>
    <xf numFmtId="39" fontId="17" fillId="3" borderId="31" xfId="7" applyNumberFormat="1" applyFont="1" applyFill="1" applyBorder="1" applyAlignment="1">
      <alignment horizontal="center"/>
    </xf>
    <xf numFmtId="17" fontId="16" fillId="2" borderId="60" xfId="4" applyNumberFormat="1" applyFont="1" applyFill="1" applyBorder="1" applyAlignment="1">
      <alignment horizontal="left"/>
    </xf>
    <xf numFmtId="39" fontId="17" fillId="3" borderId="61" xfId="7" applyNumberFormat="1" applyFont="1" applyFill="1" applyBorder="1" applyAlignment="1">
      <alignment horizontal="center"/>
    </xf>
    <xf numFmtId="39" fontId="17" fillId="3" borderId="62" xfId="7" applyNumberFormat="1" applyFont="1" applyFill="1" applyBorder="1" applyAlignment="1">
      <alignment horizontal="center"/>
    </xf>
    <xf numFmtId="39" fontId="17" fillId="3" borderId="63" xfId="7" applyNumberFormat="1" applyFont="1" applyFill="1" applyBorder="1" applyAlignment="1">
      <alignment horizontal="center"/>
    </xf>
    <xf numFmtId="39" fontId="17" fillId="3" borderId="64" xfId="7" applyNumberFormat="1" applyFont="1" applyFill="1" applyBorder="1" applyAlignment="1">
      <alignment horizontal="center"/>
    </xf>
    <xf numFmtId="39" fontId="32" fillId="3" borderId="63" xfId="7" applyNumberFormat="1" applyFont="1" applyFill="1" applyBorder="1" applyAlignment="1">
      <alignment horizontal="center"/>
    </xf>
    <xf numFmtId="2" fontId="17" fillId="3" borderId="64" xfId="7" applyNumberFormat="1" applyFont="1" applyFill="1" applyBorder="1" applyAlignment="1">
      <alignment horizontal="center"/>
    </xf>
    <xf numFmtId="39" fontId="17" fillId="3" borderId="65" xfId="7" applyNumberFormat="1" applyFont="1" applyFill="1" applyBorder="1" applyAlignment="1">
      <alignment horizontal="center"/>
    </xf>
    <xf numFmtId="39" fontId="17" fillId="3" borderId="0" xfId="7" applyNumberFormat="1" applyFont="1" applyFill="1" applyAlignment="1">
      <alignment horizontal="center"/>
    </xf>
    <xf numFmtId="39" fontId="17" fillId="3" borderId="66" xfId="7" applyNumberFormat="1" applyFont="1" applyFill="1" applyBorder="1" applyAlignment="1">
      <alignment horizontal="center"/>
    </xf>
    <xf numFmtId="17" fontId="16" fillId="2" borderId="67" xfId="4" applyNumberFormat="1" applyFont="1" applyFill="1" applyBorder="1" applyAlignment="1">
      <alignment horizontal="left"/>
    </xf>
    <xf numFmtId="39" fontId="17" fillId="3" borderId="68" xfId="7" applyNumberFormat="1" applyFont="1" applyFill="1" applyBorder="1" applyAlignment="1">
      <alignment horizontal="center"/>
    </xf>
    <xf numFmtId="39" fontId="17" fillId="3" borderId="69" xfId="7" applyNumberFormat="1" applyFont="1" applyFill="1" applyBorder="1" applyAlignment="1">
      <alignment horizontal="center"/>
    </xf>
    <xf numFmtId="39" fontId="17" fillId="3" borderId="33" xfId="7" applyNumberFormat="1" applyFont="1" applyFill="1" applyBorder="1" applyAlignment="1">
      <alignment horizontal="center"/>
    </xf>
    <xf numFmtId="39" fontId="17" fillId="3" borderId="70" xfId="7" applyNumberFormat="1" applyFont="1" applyFill="1" applyBorder="1" applyAlignment="1">
      <alignment horizontal="center"/>
    </xf>
    <xf numFmtId="39" fontId="32" fillId="3" borderId="33" xfId="7" applyNumberFormat="1" applyFont="1" applyFill="1" applyBorder="1" applyAlignment="1">
      <alignment horizontal="center"/>
    </xf>
    <xf numFmtId="2" fontId="17" fillId="3" borderId="70" xfId="7" applyNumberFormat="1" applyFont="1" applyFill="1" applyBorder="1" applyAlignment="1">
      <alignment horizontal="center"/>
    </xf>
    <xf numFmtId="39" fontId="17" fillId="3" borderId="71" xfId="7" applyNumberFormat="1" applyFont="1" applyFill="1" applyBorder="1" applyAlignment="1">
      <alignment horizontal="center"/>
    </xf>
    <xf numFmtId="39" fontId="17" fillId="3" borderId="72" xfId="7" applyNumberFormat="1" applyFont="1" applyFill="1" applyBorder="1" applyAlignment="1">
      <alignment horizontal="center"/>
    </xf>
    <xf numFmtId="39" fontId="17" fillId="3" borderId="34" xfId="7" applyNumberFormat="1" applyFont="1" applyFill="1" applyBorder="1" applyAlignment="1">
      <alignment horizontal="center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41" fillId="3" borderId="0" xfId="0" applyFont="1" applyFill="1" applyAlignment="1" applyProtection="1">
      <alignment vertical="center"/>
      <protection locked="0"/>
    </xf>
    <xf numFmtId="0" fontId="42" fillId="3" borderId="0" xfId="0" applyFont="1" applyFill="1" applyAlignment="1" applyProtection="1">
      <alignment vertical="center"/>
      <protection locked="0"/>
    </xf>
    <xf numFmtId="0" fontId="43" fillId="3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3" borderId="0" xfId="0" applyFont="1" applyFill="1" applyAlignment="1">
      <alignment vertical="center"/>
    </xf>
    <xf numFmtId="0" fontId="44" fillId="6" borderId="0" xfId="0" applyFont="1" applyFill="1" applyAlignment="1">
      <alignment horizontal="center" vertical="center"/>
    </xf>
    <xf numFmtId="0" fontId="45" fillId="5" borderId="73" xfId="0" applyFont="1" applyFill="1" applyBorder="1" applyAlignment="1">
      <alignment vertical="center"/>
    </xf>
    <xf numFmtId="0" fontId="14" fillId="7" borderId="7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167" fontId="15" fillId="3" borderId="74" xfId="0" applyNumberFormat="1" applyFont="1" applyFill="1" applyBorder="1" applyAlignment="1">
      <alignment vertical="center"/>
    </xf>
    <xf numFmtId="167" fontId="15" fillId="3" borderId="4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167" fontId="46" fillId="2" borderId="74" xfId="0" applyNumberFormat="1" applyFont="1" applyFill="1" applyBorder="1" applyAlignment="1">
      <alignment vertical="center"/>
    </xf>
    <xf numFmtId="167" fontId="46" fillId="2" borderId="4" xfId="0" applyNumberFormat="1" applyFont="1" applyFill="1" applyBorder="1" applyAlignment="1">
      <alignment horizontal="center" vertical="center"/>
    </xf>
    <xf numFmtId="2" fontId="46" fillId="2" borderId="4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67" fontId="15" fillId="3" borderId="75" xfId="0" applyNumberFormat="1" applyFont="1" applyFill="1" applyBorder="1" applyAlignment="1">
      <alignment vertical="center"/>
    </xf>
    <xf numFmtId="3" fontId="15" fillId="3" borderId="76" xfId="0" applyNumberFormat="1" applyFont="1" applyFill="1" applyBorder="1" applyAlignment="1">
      <alignment horizontal="center" vertical="center"/>
    </xf>
    <xf numFmtId="2" fontId="15" fillId="3" borderId="76" xfId="0" applyNumberFormat="1" applyFont="1" applyFill="1" applyBorder="1" applyAlignment="1">
      <alignment horizontal="center" vertical="center"/>
    </xf>
    <xf numFmtId="3" fontId="47" fillId="3" borderId="77" xfId="0" applyNumberFormat="1" applyFont="1" applyFill="1" applyBorder="1" applyAlignment="1">
      <alignment vertical="center"/>
    </xf>
    <xf numFmtId="2" fontId="42" fillId="3" borderId="0" xfId="0" applyNumberFormat="1" applyFont="1" applyFill="1" applyAlignment="1">
      <alignment horizontal="center" vertical="center"/>
    </xf>
    <xf numFmtId="171" fontId="40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48" fillId="3" borderId="78" xfId="0" applyFont="1" applyFill="1" applyBorder="1" applyAlignment="1">
      <alignment vertical="center"/>
    </xf>
    <xf numFmtId="39" fontId="17" fillId="3" borderId="79" xfId="7" applyNumberFormat="1" applyFont="1" applyFill="1" applyBorder="1" applyAlignment="1">
      <alignment horizontal="center"/>
    </xf>
    <xf numFmtId="39" fontId="17" fillId="3" borderId="80" xfId="7" applyNumberFormat="1" applyFont="1" applyFill="1" applyBorder="1" applyAlignment="1">
      <alignment horizontal="center"/>
    </xf>
    <xf numFmtId="39" fontId="17" fillId="3" borderId="81" xfId="7" applyNumberFormat="1" applyFont="1" applyFill="1" applyBorder="1" applyAlignment="1">
      <alignment horizontal="center"/>
    </xf>
    <xf numFmtId="39" fontId="17" fillId="3" borderId="82" xfId="7" applyNumberFormat="1" applyFont="1" applyFill="1" applyBorder="1" applyAlignment="1">
      <alignment horizontal="center"/>
    </xf>
    <xf numFmtId="39" fontId="32" fillId="3" borderId="81" xfId="7" applyNumberFormat="1" applyFont="1" applyFill="1" applyBorder="1" applyAlignment="1">
      <alignment horizontal="center"/>
    </xf>
    <xf numFmtId="2" fontId="17" fillId="3" borderId="82" xfId="7" applyNumberFormat="1" applyFont="1" applyFill="1" applyBorder="1" applyAlignment="1">
      <alignment horizontal="center"/>
    </xf>
    <xf numFmtId="39" fontId="17" fillId="3" borderId="83" xfId="7" applyNumberFormat="1" applyFont="1" applyFill="1" applyBorder="1" applyAlignment="1">
      <alignment horizontal="center"/>
    </xf>
    <xf numFmtId="39" fontId="17" fillId="3" borderId="84" xfId="7" applyNumberFormat="1" applyFont="1" applyFill="1" applyBorder="1" applyAlignment="1">
      <alignment horizontal="center"/>
    </xf>
    <xf numFmtId="39" fontId="17" fillId="3" borderId="85" xfId="7" applyNumberFormat="1" applyFont="1" applyFill="1" applyBorder="1" applyAlignment="1">
      <alignment horizontal="center"/>
    </xf>
    <xf numFmtId="0" fontId="49" fillId="0" borderId="0" xfId="0" applyFont="1"/>
    <xf numFmtId="2" fontId="29" fillId="3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172" fontId="15" fillId="3" borderId="86" xfId="0" applyNumberFormat="1" applyFont="1" applyFill="1" applyBorder="1" applyAlignment="1">
      <alignment horizontal="center" vertical="center"/>
    </xf>
    <xf numFmtId="172" fontId="15" fillId="3" borderId="87" xfId="0" applyNumberFormat="1" applyFont="1" applyFill="1" applyBorder="1" applyAlignment="1">
      <alignment horizontal="center" vertical="center"/>
    </xf>
    <xf numFmtId="172" fontId="46" fillId="2" borderId="86" xfId="0" applyNumberFormat="1" applyFont="1" applyFill="1" applyBorder="1" applyAlignment="1">
      <alignment horizontal="center" vertical="center"/>
    </xf>
    <xf numFmtId="172" fontId="46" fillId="2" borderId="87" xfId="0" applyNumberFormat="1" applyFont="1" applyFill="1" applyBorder="1" applyAlignment="1">
      <alignment horizontal="center" vertical="center"/>
    </xf>
    <xf numFmtId="172" fontId="15" fillId="3" borderId="88" xfId="0" applyNumberFormat="1" applyFont="1" applyFill="1" applyBorder="1" applyAlignment="1">
      <alignment horizontal="center" vertical="center"/>
    </xf>
    <xf numFmtId="172" fontId="15" fillId="3" borderId="89" xfId="0" applyNumberFormat="1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/>
    </xf>
    <xf numFmtId="4" fontId="46" fillId="2" borderId="4" xfId="0" applyNumberFormat="1" applyFont="1" applyFill="1" applyBorder="1" applyAlignment="1">
      <alignment horizontal="center" vertical="center"/>
    </xf>
    <xf numFmtId="4" fontId="15" fillId="3" borderId="76" xfId="0" applyNumberFormat="1" applyFont="1" applyFill="1" applyBorder="1" applyAlignment="1">
      <alignment horizontal="center" vertical="center"/>
    </xf>
    <xf numFmtId="167" fontId="41" fillId="3" borderId="1" xfId="7" applyFont="1" applyFill="1" applyBorder="1" applyAlignment="1" applyProtection="1">
      <alignment vertical="center"/>
      <protection locked="0"/>
    </xf>
    <xf numFmtId="167" fontId="25" fillId="0" borderId="90" xfId="7" applyFont="1" applyBorder="1"/>
    <xf numFmtId="17" fontId="16" fillId="2" borderId="91" xfId="4" applyNumberFormat="1" applyFont="1" applyFill="1" applyBorder="1" applyAlignment="1">
      <alignment horizontal="center"/>
    </xf>
    <xf numFmtId="17" fontId="16" fillId="2" borderId="92" xfId="4" applyNumberFormat="1" applyFont="1" applyFill="1" applyBorder="1" applyAlignment="1">
      <alignment horizontal="center"/>
    </xf>
    <xf numFmtId="172" fontId="15" fillId="3" borderId="4" xfId="0" applyNumberFormat="1" applyFont="1" applyFill="1" applyBorder="1" applyAlignment="1">
      <alignment horizontal="center" vertical="center"/>
    </xf>
    <xf numFmtId="172" fontId="46" fillId="2" borderId="4" xfId="0" applyNumberFormat="1" applyFont="1" applyFill="1" applyBorder="1" applyAlignment="1">
      <alignment horizontal="center" vertical="center"/>
    </xf>
    <xf numFmtId="172" fontId="15" fillId="3" borderId="76" xfId="0" applyNumberFormat="1" applyFont="1" applyFill="1" applyBorder="1" applyAlignment="1">
      <alignment horizontal="center" vertical="center"/>
    </xf>
    <xf numFmtId="17" fontId="16" fillId="2" borderId="93" xfId="4" applyNumberFormat="1" applyFont="1" applyFill="1" applyBorder="1" applyAlignment="1">
      <alignment horizontal="left"/>
    </xf>
    <xf numFmtId="39" fontId="17" fillId="3" borderId="94" xfId="7" applyNumberFormat="1" applyFont="1" applyFill="1" applyBorder="1" applyAlignment="1">
      <alignment horizontal="center"/>
    </xf>
    <xf numFmtId="39" fontId="17" fillId="3" borderId="95" xfId="7" applyNumberFormat="1" applyFont="1" applyFill="1" applyBorder="1" applyAlignment="1">
      <alignment horizontal="center"/>
    </xf>
    <xf numFmtId="39" fontId="17" fillId="3" borderId="96" xfId="7" applyNumberFormat="1" applyFont="1" applyFill="1" applyBorder="1" applyAlignment="1">
      <alignment horizontal="center"/>
    </xf>
    <xf numFmtId="39" fontId="17" fillId="3" borderId="97" xfId="7" applyNumberFormat="1" applyFont="1" applyFill="1" applyBorder="1" applyAlignment="1">
      <alignment horizontal="center"/>
    </xf>
    <xf numFmtId="39" fontId="32" fillId="3" borderId="96" xfId="7" applyNumberFormat="1" applyFont="1" applyFill="1" applyBorder="1" applyAlignment="1">
      <alignment horizontal="center"/>
    </xf>
    <xf numFmtId="2" fontId="17" fillId="3" borderId="97" xfId="7" applyNumberFormat="1" applyFont="1" applyFill="1" applyBorder="1" applyAlignment="1">
      <alignment horizontal="center"/>
    </xf>
    <xf numFmtId="39" fontId="17" fillId="3" borderId="98" xfId="7" applyNumberFormat="1" applyFont="1" applyFill="1" applyBorder="1" applyAlignment="1">
      <alignment horizontal="center"/>
    </xf>
    <xf numFmtId="39" fontId="17" fillId="3" borderId="99" xfId="7" applyNumberFormat="1" applyFont="1" applyFill="1" applyBorder="1" applyAlignment="1">
      <alignment horizontal="center"/>
    </xf>
    <xf numFmtId="39" fontId="17" fillId="3" borderId="100" xfId="7" applyNumberFormat="1" applyFont="1" applyFill="1" applyBorder="1" applyAlignment="1">
      <alignment horizontal="center"/>
    </xf>
    <xf numFmtId="17" fontId="16" fillId="2" borderId="101" xfId="4" applyNumberFormat="1" applyFont="1" applyFill="1" applyBorder="1" applyAlignment="1">
      <alignment horizontal="left"/>
    </xf>
    <xf numFmtId="39" fontId="17" fillId="3" borderId="102" xfId="7" applyNumberFormat="1" applyFont="1" applyFill="1" applyBorder="1" applyAlignment="1">
      <alignment horizontal="center"/>
    </xf>
    <xf numFmtId="39" fontId="17" fillId="3" borderId="103" xfId="7" applyNumberFormat="1" applyFont="1" applyFill="1" applyBorder="1" applyAlignment="1">
      <alignment horizontal="center"/>
    </xf>
    <xf numFmtId="39" fontId="17" fillId="3" borderId="104" xfId="7" applyNumberFormat="1" applyFont="1" applyFill="1" applyBorder="1" applyAlignment="1">
      <alignment horizontal="center"/>
    </xf>
    <xf numFmtId="39" fontId="17" fillId="3" borderId="105" xfId="7" applyNumberFormat="1" applyFont="1" applyFill="1" applyBorder="1" applyAlignment="1">
      <alignment horizontal="center"/>
    </xf>
    <xf numFmtId="39" fontId="32" fillId="3" borderId="104" xfId="7" applyNumberFormat="1" applyFont="1" applyFill="1" applyBorder="1" applyAlignment="1">
      <alignment horizontal="center"/>
    </xf>
    <xf numFmtId="2" fontId="17" fillId="3" borderId="105" xfId="7" applyNumberFormat="1" applyFont="1" applyFill="1" applyBorder="1" applyAlignment="1">
      <alignment horizontal="center"/>
    </xf>
    <xf numFmtId="39" fontId="17" fillId="3" borderId="106" xfId="7" applyNumberFormat="1" applyFont="1" applyFill="1" applyBorder="1" applyAlignment="1">
      <alignment horizontal="center"/>
    </xf>
    <xf numFmtId="39" fontId="17" fillId="3" borderId="19" xfId="7" applyNumberFormat="1" applyFont="1" applyFill="1" applyBorder="1" applyAlignment="1">
      <alignment horizontal="center"/>
    </xf>
    <xf numFmtId="39" fontId="17" fillId="3" borderId="107" xfId="7" applyNumberFormat="1" applyFont="1" applyFill="1" applyBorder="1" applyAlignment="1">
      <alignment horizontal="center"/>
    </xf>
    <xf numFmtId="2" fontId="15" fillId="0" borderId="104" xfId="4" applyNumberFormat="1" applyFont="1" applyBorder="1" applyAlignment="1">
      <alignment horizontal="center"/>
    </xf>
    <xf numFmtId="2" fontId="15" fillId="0" borderId="107" xfId="4" applyNumberFormat="1" applyFont="1" applyBorder="1" applyAlignment="1">
      <alignment horizontal="center"/>
    </xf>
    <xf numFmtId="0" fontId="2" fillId="0" borderId="0" xfId="0" applyFont="1"/>
    <xf numFmtId="2" fontId="17" fillId="3" borderId="131" xfId="7" applyNumberFormat="1" applyFont="1" applyFill="1" applyBorder="1" applyAlignment="1">
      <alignment horizontal="center"/>
    </xf>
    <xf numFmtId="2" fontId="17" fillId="3" borderId="106" xfId="7" applyNumberFormat="1" applyFont="1" applyFill="1" applyBorder="1" applyAlignment="1">
      <alignment horizontal="center"/>
    </xf>
    <xf numFmtId="0" fontId="60" fillId="0" borderId="0" xfId="0" applyFont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/>
      <protection hidden="1"/>
    </xf>
    <xf numFmtId="17" fontId="62" fillId="0" borderId="0" xfId="0" applyNumberFormat="1" applyFont="1" applyAlignment="1" applyProtection="1">
      <alignment horizontal="center" vertical="center"/>
      <protection hidden="1"/>
    </xf>
    <xf numFmtId="10" fontId="63" fillId="0" borderId="0" xfId="9" applyNumberFormat="1" applyFont="1" applyFill="1" applyBorder="1" applyAlignment="1" applyProtection="1">
      <alignment vertical="center"/>
      <protection hidden="1"/>
    </xf>
    <xf numFmtId="10" fontId="64" fillId="0" borderId="0" xfId="9" applyNumberFormat="1" applyFont="1" applyFill="1" applyBorder="1" applyAlignment="1" applyProtection="1">
      <alignment vertical="center" wrapText="1" shrinkToFit="1"/>
      <protection hidden="1"/>
    </xf>
    <xf numFmtId="0" fontId="23" fillId="0" borderId="0" xfId="0" applyFont="1" applyAlignment="1" applyProtection="1">
      <alignment horizontal="center" vertical="top"/>
      <protection hidden="1"/>
    </xf>
    <xf numFmtId="2" fontId="17" fillId="3" borderId="71" xfId="7" applyNumberFormat="1" applyFont="1" applyFill="1" applyBorder="1" applyAlignment="1">
      <alignment horizontal="center"/>
    </xf>
    <xf numFmtId="0" fontId="65" fillId="0" borderId="0" xfId="0" applyFont="1"/>
    <xf numFmtId="0" fontId="65" fillId="0" borderId="0" xfId="0" applyFont="1" applyProtection="1">
      <protection hidden="1"/>
    </xf>
    <xf numFmtId="0" fontId="68" fillId="0" borderId="0" xfId="8" applyFont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0" fillId="3" borderId="0" xfId="0" applyFont="1" applyFill="1" applyAlignment="1" applyProtection="1">
      <alignment horizontal="left" vertical="center"/>
      <protection hidden="1"/>
    </xf>
    <xf numFmtId="0" fontId="51" fillId="0" borderId="108" xfId="8" applyFont="1" applyBorder="1" applyAlignment="1" applyProtection="1">
      <alignment horizontal="center" vertical="center" wrapText="1"/>
      <protection hidden="1"/>
    </xf>
    <xf numFmtId="10" fontId="52" fillId="5" borderId="0" xfId="9" applyNumberFormat="1" applyFont="1" applyFill="1" applyBorder="1" applyAlignment="1" applyProtection="1">
      <alignment horizontal="center" vertical="center" wrapText="1" shrinkToFit="1"/>
      <protection hidden="1"/>
    </xf>
    <xf numFmtId="0" fontId="66" fillId="3" borderId="0" xfId="0" applyFont="1" applyFill="1" applyAlignment="1">
      <alignment horizontal="center" wrapText="1"/>
    </xf>
    <xf numFmtId="0" fontId="53" fillId="3" borderId="0" xfId="0" applyFont="1" applyFill="1" applyAlignment="1">
      <alignment horizontal="center" wrapText="1"/>
    </xf>
    <xf numFmtId="0" fontId="53" fillId="3" borderId="14" xfId="0" applyFont="1" applyFill="1" applyBorder="1" applyAlignment="1">
      <alignment horizontal="center" wrapText="1"/>
    </xf>
    <xf numFmtId="0" fontId="54" fillId="5" borderId="109" xfId="0" applyFont="1" applyFill="1" applyBorder="1" applyAlignment="1">
      <alignment horizontal="center" vertical="center"/>
    </xf>
    <xf numFmtId="0" fontId="54" fillId="5" borderId="73" xfId="0" applyFont="1" applyFill="1" applyBorder="1" applyAlignment="1">
      <alignment horizontal="center" vertical="center"/>
    </xf>
    <xf numFmtId="17" fontId="55" fillId="5" borderId="73" xfId="0" applyNumberFormat="1" applyFont="1" applyFill="1" applyBorder="1" applyAlignment="1">
      <alignment horizontal="right" vertical="center"/>
    </xf>
    <xf numFmtId="17" fontId="55" fillId="5" borderId="110" xfId="0" applyNumberFormat="1" applyFont="1" applyFill="1" applyBorder="1" applyAlignment="1">
      <alignment horizontal="right" vertical="center"/>
    </xf>
    <xf numFmtId="0" fontId="30" fillId="5" borderId="23" xfId="0" applyFont="1" applyFill="1" applyBorder="1" applyAlignment="1" applyProtection="1">
      <alignment horizontal="center" vertical="center" wrapText="1"/>
      <protection locked="0"/>
    </xf>
    <xf numFmtId="0" fontId="30" fillId="5" borderId="24" xfId="0" applyFont="1" applyFill="1" applyBorder="1" applyAlignment="1" applyProtection="1">
      <alignment horizontal="center" vertical="center" wrapText="1"/>
      <protection locked="0"/>
    </xf>
    <xf numFmtId="0" fontId="30" fillId="5" borderId="111" xfId="0" applyFont="1" applyFill="1" applyBorder="1" applyAlignment="1" applyProtection="1">
      <alignment horizontal="center" vertical="center" wrapText="1"/>
      <protection locked="0"/>
    </xf>
    <xf numFmtId="0" fontId="30" fillId="5" borderId="1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167" fontId="56" fillId="7" borderId="35" xfId="7" applyFont="1" applyFill="1" applyBorder="1" applyAlignment="1">
      <alignment horizontal="center" vertical="center"/>
    </xf>
    <xf numFmtId="167" fontId="56" fillId="7" borderId="40" xfId="7" applyFont="1" applyFill="1" applyBorder="1" applyAlignment="1">
      <alignment horizontal="center" vertical="center"/>
    </xf>
    <xf numFmtId="167" fontId="56" fillId="7" borderId="113" xfId="7" applyFont="1" applyFill="1" applyBorder="1" applyAlignment="1">
      <alignment horizontal="center" vertical="center"/>
    </xf>
    <xf numFmtId="167" fontId="56" fillId="7" borderId="114" xfId="7" applyFont="1" applyFill="1" applyBorder="1" applyAlignment="1">
      <alignment horizontal="center" vertical="center"/>
    </xf>
    <xf numFmtId="167" fontId="56" fillId="7" borderId="115" xfId="7" applyFont="1" applyFill="1" applyBorder="1" applyAlignment="1">
      <alignment horizontal="center" vertical="center"/>
    </xf>
    <xf numFmtId="167" fontId="56" fillId="7" borderId="116" xfId="7" applyFont="1" applyFill="1" applyBorder="1" applyAlignment="1">
      <alignment horizontal="center" vertical="center"/>
    </xf>
    <xf numFmtId="167" fontId="56" fillId="7" borderId="117" xfId="7" applyFont="1" applyFill="1" applyBorder="1" applyAlignment="1">
      <alignment horizontal="center" vertical="center"/>
    </xf>
    <xf numFmtId="167" fontId="56" fillId="7" borderId="118" xfId="7" applyFont="1" applyFill="1" applyBorder="1" applyAlignment="1">
      <alignment horizontal="center" vertical="center"/>
    </xf>
    <xf numFmtId="167" fontId="56" fillId="7" borderId="119" xfId="7" applyFont="1" applyFill="1" applyBorder="1" applyAlignment="1">
      <alignment horizontal="center" vertical="center"/>
    </xf>
    <xf numFmtId="167" fontId="56" fillId="7" borderId="120" xfId="7" applyFont="1" applyFill="1" applyBorder="1" applyAlignment="1">
      <alignment horizontal="center" vertical="center"/>
    </xf>
    <xf numFmtId="167" fontId="56" fillId="7" borderId="121" xfId="7" applyFont="1" applyFill="1" applyBorder="1" applyAlignment="1">
      <alignment horizontal="center" vertical="center"/>
    </xf>
    <xf numFmtId="167" fontId="56" fillId="7" borderId="122" xfId="7" applyFont="1" applyFill="1" applyBorder="1" applyAlignment="1">
      <alignment horizontal="center" vertical="center"/>
    </xf>
    <xf numFmtId="167" fontId="56" fillId="7" borderId="123" xfId="7" applyFont="1" applyFill="1" applyBorder="1" applyAlignment="1">
      <alignment horizontal="center" vertical="center"/>
    </xf>
    <xf numFmtId="0" fontId="57" fillId="0" borderId="14" xfId="8" applyFont="1" applyBorder="1" applyAlignment="1">
      <alignment horizontal="center" vertical="center" wrapText="1"/>
    </xf>
    <xf numFmtId="17" fontId="56" fillId="8" borderId="109" xfId="8" applyNumberFormat="1" applyFont="1" applyFill="1" applyBorder="1" applyAlignment="1">
      <alignment horizontal="center" vertical="center"/>
    </xf>
    <xf numFmtId="17" fontId="56" fillId="8" borderId="73" xfId="8" applyNumberFormat="1" applyFont="1" applyFill="1" applyBorder="1" applyAlignment="1">
      <alignment horizontal="center" vertical="center"/>
    </xf>
    <xf numFmtId="17" fontId="56" fillId="8" borderId="124" xfId="8" applyNumberFormat="1" applyFont="1" applyFill="1" applyBorder="1" applyAlignment="1">
      <alignment horizontal="center" vertical="center"/>
    </xf>
    <xf numFmtId="17" fontId="56" fillId="8" borderId="77" xfId="8" applyNumberFormat="1" applyFont="1" applyFill="1" applyBorder="1" applyAlignment="1">
      <alignment horizontal="center" vertical="center"/>
    </xf>
    <xf numFmtId="17" fontId="56" fillId="8" borderId="125" xfId="8" applyNumberFormat="1" applyFont="1" applyFill="1" applyBorder="1" applyAlignment="1">
      <alignment horizontal="center" vertical="center"/>
    </xf>
    <xf numFmtId="17" fontId="56" fillId="8" borderId="126" xfId="8" applyNumberFormat="1" applyFont="1" applyFill="1" applyBorder="1" applyAlignment="1">
      <alignment horizontal="center" vertical="center"/>
    </xf>
    <xf numFmtId="17" fontId="56" fillId="8" borderId="127" xfId="8" applyNumberFormat="1" applyFont="1" applyFill="1" applyBorder="1" applyAlignment="1">
      <alignment horizontal="center" vertical="center"/>
    </xf>
    <xf numFmtId="17" fontId="56" fillId="8" borderId="128" xfId="8" applyNumberFormat="1" applyFont="1" applyFill="1" applyBorder="1" applyAlignment="1">
      <alignment horizontal="center" vertical="center"/>
    </xf>
    <xf numFmtId="17" fontId="56" fillId="8" borderId="129" xfId="8" applyNumberFormat="1" applyFont="1" applyFill="1" applyBorder="1" applyAlignment="1">
      <alignment horizontal="center" vertical="center"/>
    </xf>
    <xf numFmtId="17" fontId="58" fillId="8" borderId="130" xfId="8" applyNumberFormat="1" applyFont="1" applyFill="1" applyBorder="1" applyAlignment="1">
      <alignment horizontal="center" vertical="center"/>
    </xf>
    <xf numFmtId="17" fontId="58" fillId="8" borderId="73" xfId="8" applyNumberFormat="1" applyFont="1" applyFill="1" applyBorder="1" applyAlignment="1">
      <alignment horizontal="center" vertical="center"/>
    </xf>
    <xf numFmtId="17" fontId="58" fillId="8" borderId="110" xfId="8" applyNumberFormat="1" applyFont="1" applyFill="1" applyBorder="1" applyAlignment="1">
      <alignment horizontal="center" vertical="center"/>
    </xf>
  </cellXfs>
  <cellStyles count="13">
    <cellStyle name="Moeda 2" xfId="1" xr:uid="{D5F43862-8D78-42BF-BB31-7BC5E8AFECFB}"/>
    <cellStyle name="Moeda 3" xfId="2" xr:uid="{F73C5AA0-9B73-4029-8043-57B3B6F03BD6}"/>
    <cellStyle name="Normal" xfId="0" builtinId="0"/>
    <cellStyle name="Normal 2" xfId="3" xr:uid="{0089F5CE-E9A9-4294-9347-D8493076586C}"/>
    <cellStyle name="Normal 3" xfId="4" xr:uid="{8956FFC2-31FB-434A-85ED-1A4E8368FE00}"/>
    <cellStyle name="Normal 4" xfId="5" xr:uid="{D0E90FCA-99CE-44ED-B305-569AF50F8DA0}"/>
    <cellStyle name="Normal 5" xfId="6" xr:uid="{0A7A93FE-8F3C-4891-B2DE-24FC2BCE74DA}"/>
    <cellStyle name="Normal 6" xfId="7" xr:uid="{BD02E246-D9B0-4A35-9B8B-AE08AFB39159}"/>
    <cellStyle name="Normal_FRACIONADA_12_2007" xfId="8" xr:uid="{1B538B39-BFDA-4BF6-89D7-72655F8391C6}"/>
    <cellStyle name="Porcentagem" xfId="9" builtinId="5"/>
    <cellStyle name="Porcentagem 2" xfId="10" xr:uid="{EA267ACB-0871-4193-9C92-D7E8E60B481F}"/>
    <cellStyle name="Vírgula" xfId="11" builtinId="3"/>
    <cellStyle name="Vírgula 2" xfId="12" xr:uid="{F3C3D7F9-B248-4813-89EA-C47AC2E190A5}"/>
  </cellStyles>
  <dxfs count="0"/>
  <tableStyles count="1" defaultTableStyle="TableStyleMedium2" defaultPivotStyle="PivotStyleLight16">
    <tableStyle name="Invisible" pivot="0" table="0" count="0" xr9:uid="{F2B0A0F8-2E26-4692-B34A-7F5943DF1D7E}"/>
  </tableStyles>
  <colors>
    <mruColors>
      <color rgb="FF184782"/>
      <color rgb="FFCF9E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Painel!$L$3</c:f>
              <c:strCache>
                <c:ptCount val="1"/>
                <c:pt idx="0">
                  <c:v>ÍNDICE NACIONAL DE CUSTOS DE TRANSPORTE DE CARGA FRACIONADA  DEZEMBRO|24  - DEZEMBRO|25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4-4064-ABA3-9A9082E128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54-4064-ABA3-9A9082E1282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4-4064-ABA3-9A9082E128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54-4064-ABA3-9A9082E128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4-4064-ABA3-9A9082E128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4-4064-ABA3-9A9082E128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4-4064-ABA3-9A9082E128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Painel!$P$12:$P$16</c:f>
              <c:strCache>
                <c:ptCount val="5"/>
                <c:pt idx="0">
                  <c:v>50x40 km</c:v>
                </c:pt>
                <c:pt idx="1">
                  <c:v>400x40 km</c:v>
                </c:pt>
                <c:pt idx="2">
                  <c:v>800x40 km</c:v>
                </c:pt>
                <c:pt idx="3">
                  <c:v>2400x40 km</c:v>
                </c:pt>
                <c:pt idx="4">
                  <c:v>6000x40 km</c:v>
                </c:pt>
              </c:strCache>
            </c:strRef>
          </c:cat>
          <c:val>
            <c:numRef>
              <c:f>Painel!$Q$12:$Q$16</c:f>
              <c:numCache>
                <c:formatCode>0.00%</c:formatCode>
                <c:ptCount val="5"/>
                <c:pt idx="0">
                  <c:v>5.0326966436932574E-2</c:v>
                </c:pt>
                <c:pt idx="1">
                  <c:v>5.0631134051480675E-2</c:v>
                </c:pt>
                <c:pt idx="2">
                  <c:v>5.1303879228643545E-2</c:v>
                </c:pt>
                <c:pt idx="3">
                  <c:v>5.565689661676787E-2</c:v>
                </c:pt>
                <c:pt idx="4">
                  <c:v>5.8857042400552784E-2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54-4064-ABA3-9A9082E1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59535"/>
        <c:axId val="1"/>
      </c:barChart>
      <c:catAx>
        <c:axId val="10285953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028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K$286" fmlaRange="'Série Histórica'!$B$5:$B$383" sel="367" val="365"/>
</file>

<file path=xl/ctrlProps/ctrlProp2.xml><?xml version="1.0" encoding="utf-8"?>
<formControlPr xmlns="http://schemas.microsoft.com/office/spreadsheetml/2009/9/main" objectType="Drop" dropStyle="combo" dx="22" fmlaLink="INCTFR!$K$287" fmlaRange="'Série Histórica'!$B$5:$B$383" sel="379" val="371"/>
</file>

<file path=xl/ctrlProps/ctrlProp3.xml><?xml version="1.0" encoding="utf-8"?>
<formControlPr xmlns="http://schemas.microsoft.com/office/spreadsheetml/2009/9/main" objectType="Drop" dropStyle="combo" dx="22" fmlaLink="INCTFR!$J$287" fmlaRange="$L$4:$L$17" noThreeD="1" sel="8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L$287" fmlaRange="'Série Histórica'!$B$5:$B$383" noThreeD="1" sel="379" val="37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7</xdr:row>
          <xdr:rowOff>9525</xdr:rowOff>
        </xdr:from>
        <xdr:to>
          <xdr:col>7</xdr:col>
          <xdr:colOff>742950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92" name="Grupo 1">
              <a:extLst>
                <a:ext uri="{FF2B5EF4-FFF2-40B4-BE49-F238E27FC236}">
                  <a16:creationId xmlns:a16="http://schemas.microsoft.com/office/drawing/2014/main" id="{040EEBD1-6C1D-3E6D-28E8-6192CC156CC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00125"/>
              <a:ext cx="2428875" cy="504825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9F1B1894-252E-1859-1C59-AA2F9E1F472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76200</xdr:colOff>
      <xdr:row>14</xdr:row>
      <xdr:rowOff>38100</xdr:rowOff>
    </xdr:from>
    <xdr:to>
      <xdr:col>8</xdr:col>
      <xdr:colOff>866775</xdr:colOff>
      <xdr:row>34</xdr:row>
      <xdr:rowOff>152400</xdr:rowOff>
    </xdr:to>
    <xdr:graphicFrame macro="">
      <xdr:nvGraphicFramePr>
        <xdr:cNvPr id="1794" name="Gráfico 16">
          <a:extLst>
            <a:ext uri="{FF2B5EF4-FFF2-40B4-BE49-F238E27FC236}">
              <a16:creationId xmlns:a16="http://schemas.microsoft.com/office/drawing/2014/main" id="{9BF022A0-D3E4-A280-AC45-C373C9B81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95250</xdr:rowOff>
    </xdr:from>
    <xdr:to>
      <xdr:col>3</xdr:col>
      <xdr:colOff>352425</xdr:colOff>
      <xdr:row>2</xdr:row>
      <xdr:rowOff>171450</xdr:rowOff>
    </xdr:to>
    <xdr:pic>
      <xdr:nvPicPr>
        <xdr:cNvPr id="7423" name="Imagem 8">
          <a:extLst>
            <a:ext uri="{FF2B5EF4-FFF2-40B4-BE49-F238E27FC236}">
              <a16:creationId xmlns:a16="http://schemas.microsoft.com/office/drawing/2014/main" id="{22D3DF58-77E4-509B-55E7-AC7575C7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914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</xdr:row>
          <xdr:rowOff>0</xdr:rowOff>
        </xdr:from>
        <xdr:to>
          <xdr:col>9</xdr:col>
          <xdr:colOff>704850</xdr:colOff>
          <xdr:row>3</xdr:row>
          <xdr:rowOff>285750</xdr:rowOff>
        </xdr:to>
        <xdr:sp macro="" textlink="">
          <xdr:nvSpPr>
            <xdr:cNvPr id="7309" name="Drop Down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2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35475</xdr:colOff>
      <xdr:row>403</xdr:row>
      <xdr:rowOff>227065</xdr:rowOff>
    </xdr:from>
    <xdr:ext cx="2143234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451509</xdr:colOff>
      <xdr:row>403</xdr:row>
      <xdr:rowOff>250384</xdr:rowOff>
    </xdr:from>
    <xdr:ext cx="2778234" cy="6802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5505D83-56F9-AF74-C0BA-450CFF95EE01}"/>
                </a:ext>
              </a:extLst>
            </xdr:cNvPr>
            <xdr:cNvSpPr txBox="1"/>
          </xdr:nvSpPr>
          <xdr:spPr>
            <a:xfrm>
              <a:off x="2236078" y="70735384"/>
              <a:ext cx="2778234" cy="680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605,65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442,44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36,89%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 xmlns:a="http://schemas.openxmlformats.org/drawingml/2006/main">
              <a:off x="2236078" y="70735384"/>
              <a:ext cx="2778234" cy="68021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"605,65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"442,44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"36,89%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absolute">
    <xdr:from>
      <xdr:col>1</xdr:col>
      <xdr:colOff>38100</xdr:colOff>
      <xdr:row>0</xdr:row>
      <xdr:rowOff>9525</xdr:rowOff>
    </xdr:from>
    <xdr:to>
      <xdr:col>4</xdr:col>
      <xdr:colOff>76200</xdr:colOff>
      <xdr:row>0</xdr:row>
      <xdr:rowOff>809625</xdr:rowOff>
    </xdr:to>
    <xdr:pic>
      <xdr:nvPicPr>
        <xdr:cNvPr id="2732" name="Imagem 8">
          <a:extLst>
            <a:ext uri="{FF2B5EF4-FFF2-40B4-BE49-F238E27FC236}">
              <a16:creationId xmlns:a16="http://schemas.microsoft.com/office/drawing/2014/main" id="{BA17610B-3815-7464-7E1A-C3B5E6CD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2.xlsx" TargetMode="External"/><Relationship Id="rId1" Type="http://schemas.openxmlformats.org/officeDocument/2006/relationships/externalLinkPath" Target="/EXC_DECO/FIPENV/INCT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545.17637149137795</v>
          </cell>
          <cell r="D315">
            <v>578.30940181481446</v>
          </cell>
          <cell r="E315">
            <v>601.0939838458429</v>
          </cell>
          <cell r="F315">
            <v>647.75854531971788</v>
          </cell>
          <cell r="G315">
            <v>688.05309445499211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  <row r="317">
          <cell r="C317">
            <v>544.54153635610942</v>
          </cell>
          <cell r="D317">
            <v>576.99802352252561</v>
          </cell>
          <cell r="E317">
            <v>599.5592753230676</v>
          </cell>
          <cell r="F317">
            <v>645.38558698185329</v>
          </cell>
          <cell r="G317">
            <v>684.42377017075705</v>
          </cell>
        </row>
        <row r="318">
          <cell r="C318">
            <v>552.43488786870842</v>
          </cell>
          <cell r="D318">
            <v>587.58109365720964</v>
          </cell>
          <cell r="E318">
            <v>610.92801659176234</v>
          </cell>
          <cell r="F318">
            <v>659.54426120590244</v>
          </cell>
          <cell r="G318">
            <v>703.13427226646127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162.40661216962218</v>
          </cell>
        </row>
        <row r="77">
          <cell r="D77">
            <v>167.34260219252454</v>
          </cell>
        </row>
        <row r="78">
          <cell r="D78">
            <v>170.59694296980669</v>
          </cell>
        </row>
        <row r="79">
          <cell r="D79">
            <v>169.58754226124978</v>
          </cell>
        </row>
        <row r="80">
          <cell r="D80">
            <v>168.90295888864401</v>
          </cell>
        </row>
        <row r="81">
          <cell r="D81">
            <v>168.32116581222527</v>
          </cell>
        </row>
        <row r="82">
          <cell r="D82">
            <v>172.6548046994715</v>
          </cell>
        </row>
        <row r="83">
          <cell r="D83">
            <v>172.39371734715641</v>
          </cell>
        </row>
        <row r="84">
          <cell r="D84">
            <v>171.70296655677939</v>
          </cell>
        </row>
        <row r="85">
          <cell r="D85">
            <v>171.39048405637075</v>
          </cell>
        </row>
        <row r="86">
          <cell r="D86">
            <v>172.83777142668444</v>
          </cell>
        </row>
        <row r="87">
          <cell r="D87">
            <v>173.53468963483269</v>
          </cell>
        </row>
        <row r="88">
          <cell r="D88">
            <v>178.81194344107607</v>
          </cell>
        </row>
        <row r="89">
          <cell r="D89">
            <v>180.24278436399985</v>
          </cell>
        </row>
        <row r="90">
          <cell r="D90">
            <v>182.36848768914817</v>
          </cell>
        </row>
        <row r="91">
          <cell r="D91">
            <v>182.34895753287259</v>
          </cell>
        </row>
        <row r="92">
          <cell r="D92">
            <v>185.0389795840878</v>
          </cell>
        </row>
        <row r="93">
          <cell r="D93">
            <v>186.8234191258951</v>
          </cell>
        </row>
        <row r="94">
          <cell r="D94">
            <v>186.09771963481447</v>
          </cell>
        </row>
        <row r="95">
          <cell r="D95">
            <v>185.37613175558135</v>
          </cell>
        </row>
        <row r="96">
          <cell r="D96">
            <v>186.28890958572239</v>
          </cell>
        </row>
        <row r="98">
          <cell r="D98">
            <v>188.07340405051139</v>
          </cell>
        </row>
        <row r="99">
          <cell r="D99">
            <v>187.01263152454013</v>
          </cell>
        </row>
        <row r="100">
          <cell r="D100">
            <v>191.62468598528474</v>
          </cell>
        </row>
        <row r="101">
          <cell r="D101">
            <v>197.14679762087266</v>
          </cell>
        </row>
        <row r="102">
          <cell r="D102">
            <v>197.40210777852101</v>
          </cell>
        </row>
        <row r="103">
          <cell r="D103">
            <v>202.34524186305478</v>
          </cell>
        </row>
        <row r="104">
          <cell r="D104">
            <v>202.34647723478534</v>
          </cell>
        </row>
        <row r="105">
          <cell r="D105">
            <v>203.23306234674811</v>
          </cell>
        </row>
        <row r="106">
          <cell r="D106">
            <v>205.25083617332388</v>
          </cell>
        </row>
        <row r="107">
          <cell r="D107">
            <v>217.14808362444907</v>
          </cell>
        </row>
        <row r="108">
          <cell r="D108">
            <v>221.24992956047379</v>
          </cell>
        </row>
        <row r="109">
          <cell r="D109">
            <v>232.66579382725877</v>
          </cell>
        </row>
        <row r="110">
          <cell r="D110">
            <v>233.22026983899022</v>
          </cell>
        </row>
        <row r="112">
          <cell r="D112">
            <v>236.2348899699241</v>
          </cell>
        </row>
        <row r="113">
          <cell r="D113">
            <v>236.55407277908449</v>
          </cell>
        </row>
        <row r="114">
          <cell r="D114">
            <v>237.96318878634469</v>
          </cell>
        </row>
        <row r="115">
          <cell r="D115">
            <v>237.19973519578591</v>
          </cell>
        </row>
        <row r="116">
          <cell r="D116">
            <v>244.27992290440591</v>
          </cell>
        </row>
        <row r="117">
          <cell r="D117">
            <v>246.6176086255789</v>
          </cell>
        </row>
        <row r="118">
          <cell r="D118">
            <v>245.54768950303722</v>
          </cell>
        </row>
        <row r="119">
          <cell r="D119">
            <v>252.51717435622669</v>
          </cell>
        </row>
        <row r="120">
          <cell r="D120">
            <v>252.26282881267625</v>
          </cell>
        </row>
        <row r="121">
          <cell r="D121">
            <v>250.95753582237359</v>
          </cell>
        </row>
        <row r="122">
          <cell r="D122">
            <v>252.99980544911134</v>
          </cell>
        </row>
        <row r="123">
          <cell r="D123">
            <v>255.7998997076572</v>
          </cell>
        </row>
        <row r="124">
          <cell r="D124">
            <v>259.12598888946349</v>
          </cell>
        </row>
        <row r="125">
          <cell r="D125">
            <v>259.26650437827743</v>
          </cell>
        </row>
        <row r="126">
          <cell r="D126">
            <v>266.53182228580948</v>
          </cell>
        </row>
        <row r="127">
          <cell r="D127">
            <v>275.00924264432712</v>
          </cell>
        </row>
        <row r="128">
          <cell r="D128">
            <v>277.65860589632626</v>
          </cell>
        </row>
        <row r="130">
          <cell r="D130">
            <v>279.73363827211239</v>
          </cell>
        </row>
        <row r="131">
          <cell r="D131">
            <v>285.02593746035575</v>
          </cell>
        </row>
        <row r="132">
          <cell r="D132">
            <v>286.38229508543736</v>
          </cell>
        </row>
        <row r="133">
          <cell r="D133">
            <v>287.59482988492454</v>
          </cell>
        </row>
        <row r="134">
          <cell r="D134">
            <v>292.92623364998434</v>
          </cell>
        </row>
        <row r="135">
          <cell r="D135">
            <v>294.45526654123273</v>
          </cell>
        </row>
        <row r="136">
          <cell r="D136">
            <v>296.37095142796926</v>
          </cell>
        </row>
        <row r="137">
          <cell r="D137">
            <v>300.96800931978009</v>
          </cell>
        </row>
        <row r="138">
          <cell r="D138">
            <v>298.71649374150786</v>
          </cell>
        </row>
        <row r="139">
          <cell r="D139">
            <v>306.56260006813238</v>
          </cell>
        </row>
        <row r="140">
          <cell r="D140">
            <v>306.06830064208219</v>
          </cell>
        </row>
        <row r="141">
          <cell r="D141">
            <v>307.39229080845064</v>
          </cell>
        </row>
        <row r="142">
          <cell r="D142">
            <v>307.46346992580186</v>
          </cell>
        </row>
        <row r="143">
          <cell r="D143">
            <v>326.35288449628763</v>
          </cell>
        </row>
        <row r="145">
          <cell r="D145">
            <v>313.44644414598008</v>
          </cell>
        </row>
        <row r="146">
          <cell r="D146">
            <v>316.20461959048555</v>
          </cell>
        </row>
        <row r="147">
          <cell r="D147">
            <v>315.82765358159321</v>
          </cell>
        </row>
        <row r="148">
          <cell r="D148">
            <v>316.61874923342225</v>
          </cell>
        </row>
        <row r="149">
          <cell r="D149">
            <v>319.91651759703768</v>
          </cell>
        </row>
        <row r="150">
          <cell r="D150">
            <v>317.6915970875416</v>
          </cell>
        </row>
        <row r="151">
          <cell r="D151">
            <v>315.76917127375589</v>
          </cell>
        </row>
        <row r="152">
          <cell r="D152">
            <v>320.3934509006076</v>
          </cell>
        </row>
        <row r="153">
          <cell r="D153">
            <v>318.63638885381022</v>
          </cell>
        </row>
        <row r="154">
          <cell r="D154">
            <v>320.3876890968798</v>
          </cell>
        </row>
        <row r="155">
          <cell r="D155">
            <v>320.05595324725078</v>
          </cell>
        </row>
        <row r="156">
          <cell r="D156">
            <v>320.3476445609715</v>
          </cell>
        </row>
        <row r="157">
          <cell r="D157">
            <v>320.09210856564289</v>
          </cell>
        </row>
        <row r="158">
          <cell r="D158">
            <v>320.11198678850388</v>
          </cell>
        </row>
        <row r="159">
          <cell r="D159">
            <v>320.3286306086697</v>
          </cell>
        </row>
        <row r="160">
          <cell r="D160">
            <v>321.52521319784387</v>
          </cell>
        </row>
        <row r="161">
          <cell r="D161">
            <v>323.68516937030887</v>
          </cell>
        </row>
        <row r="162">
          <cell r="D162">
            <v>323.30661886539139</v>
          </cell>
        </row>
        <row r="163">
          <cell r="D163">
            <v>323.31252471421243</v>
          </cell>
        </row>
        <row r="164">
          <cell r="D164">
            <v>328.40480684885603</v>
          </cell>
        </row>
        <row r="165">
          <cell r="D165">
            <v>327.30214166044527</v>
          </cell>
        </row>
        <row r="168">
          <cell r="D168">
            <v>328.96252966164758</v>
          </cell>
        </row>
        <row r="169">
          <cell r="D169">
            <v>329.38249154599896</v>
          </cell>
        </row>
        <row r="170">
          <cell r="D170">
            <v>329.3891677811244</v>
          </cell>
        </row>
        <row r="171">
          <cell r="D171">
            <v>329.97694751414622</v>
          </cell>
        </row>
        <row r="172">
          <cell r="D172">
            <v>330.2274799313812</v>
          </cell>
        </row>
        <row r="173">
          <cell r="D173">
            <v>330.93957348949601</v>
          </cell>
        </row>
        <row r="174">
          <cell r="D174">
            <v>332.81374298719061</v>
          </cell>
        </row>
        <row r="175">
          <cell r="D175">
            <v>333.75269205150715</v>
          </cell>
        </row>
        <row r="176">
          <cell r="D176">
            <v>334.34670750205504</v>
          </cell>
        </row>
        <row r="177">
          <cell r="D177">
            <v>334.74149338254688</v>
          </cell>
        </row>
        <row r="178">
          <cell r="D178">
            <v>349.4425950724052</v>
          </cell>
        </row>
        <row r="179">
          <cell r="D179">
            <v>352.81128012498817</v>
          </cell>
        </row>
        <row r="180">
          <cell r="D180">
            <v>358.1011372368298</v>
          </cell>
        </row>
        <row r="181">
          <cell r="D181">
            <v>359.14674882032324</v>
          </cell>
        </row>
        <row r="182">
          <cell r="D182">
            <v>359.67898276513944</v>
          </cell>
        </row>
        <row r="183">
          <cell r="D183">
            <v>361.0005257795022</v>
          </cell>
        </row>
        <row r="184">
          <cell r="D184">
            <v>361.8176403363463</v>
          </cell>
        </row>
        <row r="185">
          <cell r="D185">
            <v>361.34024442295544</v>
          </cell>
        </row>
        <row r="186">
          <cell r="D186">
            <v>360.96111274163536</v>
          </cell>
        </row>
        <row r="187">
          <cell r="D187">
            <v>360.90556136075116</v>
          </cell>
        </row>
        <row r="188">
          <cell r="D188">
            <v>361.07710744302801</v>
          </cell>
        </row>
        <row r="189">
          <cell r="D189">
            <v>360.66285688163606</v>
          </cell>
        </row>
        <row r="190">
          <cell r="D190">
            <v>368.58534699737663</v>
          </cell>
        </row>
        <row r="191">
          <cell r="D191">
            <v>365.97749370994165</v>
          </cell>
        </row>
        <row r="192">
          <cell r="D192">
            <v>366.75753892424638</v>
          </cell>
        </row>
        <row r="193">
          <cell r="D193">
            <v>366.604878211651</v>
          </cell>
        </row>
        <row r="194">
          <cell r="D194">
            <v>366.59391202277351</v>
          </cell>
        </row>
        <row r="195">
          <cell r="D195">
            <v>366.97471212002</v>
          </cell>
        </row>
        <row r="196">
          <cell r="D196">
            <v>367.43586558055841</v>
          </cell>
        </row>
        <row r="197">
          <cell r="D197">
            <v>367.9486129550441</v>
          </cell>
        </row>
        <row r="198">
          <cell r="D198">
            <v>367.73801481228634</v>
          </cell>
        </row>
        <row r="199">
          <cell r="D199">
            <v>370.77526447119561</v>
          </cell>
        </row>
        <row r="200">
          <cell r="D200">
            <v>371.26449535768967</v>
          </cell>
        </row>
        <row r="201">
          <cell r="D201">
            <v>376.60063429810026</v>
          </cell>
        </row>
        <row r="202">
          <cell r="D202">
            <v>383.7173075128191</v>
          </cell>
        </row>
        <row r="203">
          <cell r="D203">
            <v>384.99722300710079</v>
          </cell>
        </row>
        <row r="204">
          <cell r="D204">
            <v>390.36995178977656</v>
          </cell>
        </row>
        <row r="205">
          <cell r="D205">
            <v>390.56772177452802</v>
          </cell>
        </row>
        <row r="206">
          <cell r="D206">
            <v>391.5163645385507</v>
          </cell>
        </row>
        <row r="207">
          <cell r="D207">
            <v>392.0516655242983</v>
          </cell>
        </row>
        <row r="208">
          <cell r="D208">
            <v>391.15777283030087</v>
          </cell>
        </row>
        <row r="209">
          <cell r="D209">
            <v>392.54754436532329</v>
          </cell>
        </row>
        <row r="210">
          <cell r="D210">
            <v>393.81326020486659</v>
          </cell>
        </row>
        <row r="211">
          <cell r="D211">
            <v>393.73266987040341</v>
          </cell>
        </row>
        <row r="212">
          <cell r="D212">
            <v>394.46716564953692</v>
          </cell>
        </row>
        <row r="213">
          <cell r="D213">
            <v>395.16502205674033</v>
          </cell>
        </row>
        <row r="214">
          <cell r="D214">
            <v>406.85321797090438</v>
          </cell>
        </row>
        <row r="215">
          <cell r="D215">
            <v>405.28431427857618</v>
          </cell>
        </row>
        <row r="216">
          <cell r="D216">
            <v>405.29829460031101</v>
          </cell>
        </row>
        <row r="217">
          <cell r="D217">
            <v>404.76880832853089</v>
          </cell>
        </row>
        <row r="218">
          <cell r="D218">
            <v>408.11122907532814</v>
          </cell>
        </row>
        <row r="219">
          <cell r="D219">
            <v>407.62223783653531</v>
          </cell>
        </row>
        <row r="220">
          <cell r="D220">
            <v>407.93695974613968</v>
          </cell>
        </row>
        <row r="221">
          <cell r="D221">
            <v>408.32190906727737</v>
          </cell>
        </row>
        <row r="222">
          <cell r="D222">
            <v>418.40550972989035</v>
          </cell>
        </row>
        <row r="223">
          <cell r="D223">
            <v>418.13020094832331</v>
          </cell>
        </row>
        <row r="224">
          <cell r="D224">
            <v>432.26562398235848</v>
          </cell>
        </row>
        <row r="225">
          <cell r="D225">
            <v>431.03718559382628</v>
          </cell>
        </row>
        <row r="226">
          <cell r="D226">
            <v>444.01975236948778</v>
          </cell>
        </row>
        <row r="227">
          <cell r="D227">
            <v>444.67905726616618</v>
          </cell>
        </row>
        <row r="228">
          <cell r="D228">
            <v>452.38310409494585</v>
          </cell>
        </row>
        <row r="229">
          <cell r="D229">
            <v>453.94796756044707</v>
          </cell>
        </row>
        <row r="230">
          <cell r="D230">
            <v>454.84214840166788</v>
          </cell>
        </row>
        <row r="231">
          <cell r="D231">
            <v>456.86598118220985</v>
          </cell>
        </row>
        <row r="232">
          <cell r="D232">
            <v>458.24326595889903</v>
          </cell>
        </row>
        <row r="233">
          <cell r="D233">
            <v>458.48113342146098</v>
          </cell>
        </row>
        <row r="234">
          <cell r="D234">
            <v>460.98317973096994</v>
          </cell>
        </row>
        <row r="235">
          <cell r="D235">
            <v>464.52288725019082</v>
          </cell>
        </row>
        <row r="236">
          <cell r="D236">
            <v>467.72550788231945</v>
          </cell>
        </row>
        <row r="237">
          <cell r="D237">
            <v>469.10825160944955</v>
          </cell>
        </row>
        <row r="238">
          <cell r="D238">
            <v>483.08921945147443</v>
          </cell>
        </row>
        <row r="239">
          <cell r="D239">
            <v>483.34319065689959</v>
          </cell>
        </row>
        <row r="240">
          <cell r="D240">
            <v>486.49355986575699</v>
          </cell>
        </row>
        <row r="241">
          <cell r="D241">
            <v>486.51688546795702</v>
          </cell>
        </row>
        <row r="242">
          <cell r="D242">
            <v>488.64389575247009</v>
          </cell>
        </row>
        <row r="243">
          <cell r="D243">
            <v>489.73028210249487</v>
          </cell>
        </row>
        <row r="244">
          <cell r="D244">
            <v>490.37186047651755</v>
          </cell>
        </row>
        <row r="245">
          <cell r="D245">
            <v>496.38132780058112</v>
          </cell>
        </row>
        <row r="246">
          <cell r="D246">
            <v>497.38974501844763</v>
          </cell>
        </row>
        <row r="247">
          <cell r="D247">
            <v>488.73325321524152</v>
          </cell>
        </row>
        <row r="248">
          <cell r="D248">
            <v>488.87761637843988</v>
          </cell>
        </row>
        <row r="249">
          <cell r="D249">
            <v>488.56411764488996</v>
          </cell>
        </row>
        <row r="250">
          <cell r="D250">
            <v>499.75700683962754</v>
          </cell>
        </row>
        <row r="251">
          <cell r="D251">
            <v>499.13314169136663</v>
          </cell>
        </row>
        <row r="252">
          <cell r="D252">
            <v>498.02562817203358</v>
          </cell>
        </row>
        <row r="253">
          <cell r="D253">
            <v>499.84170719400259</v>
          </cell>
        </row>
        <row r="254">
          <cell r="D254">
            <v>500.56911069296069</v>
          </cell>
        </row>
        <row r="255">
          <cell r="D255">
            <v>504.84411729962909</v>
          </cell>
        </row>
        <row r="256">
          <cell r="D256">
            <v>511.81188751005323</v>
          </cell>
        </row>
        <row r="257">
          <cell r="D257">
            <v>515.9931874645124</v>
          </cell>
        </row>
        <row r="258">
          <cell r="D258">
            <v>517.63203032676881</v>
          </cell>
        </row>
        <row r="259">
          <cell r="D259">
            <v>527.98289831049613</v>
          </cell>
        </row>
        <row r="260">
          <cell r="D260">
            <v>529.74041541215252</v>
          </cell>
        </row>
        <row r="261">
          <cell r="D261">
            <v>530.79995213202778</v>
          </cell>
        </row>
        <row r="262">
          <cell r="D262">
            <v>543.9090521261478</v>
          </cell>
        </row>
        <row r="263">
          <cell r="D263">
            <v>548.69838088974268</v>
          </cell>
        </row>
        <row r="264">
          <cell r="D264">
            <v>551.83878258084314</v>
          </cell>
        </row>
        <row r="265">
          <cell r="D265">
            <v>551.71946804807146</v>
          </cell>
        </row>
        <row r="266">
          <cell r="D266">
            <v>551.93714221827963</v>
          </cell>
        </row>
        <row r="267">
          <cell r="D267">
            <v>558.09741135096203</v>
          </cell>
        </row>
        <row r="268">
          <cell r="D268">
            <v>558.47432027094771</v>
          </cell>
        </row>
        <row r="269">
          <cell r="D269">
            <v>562.90656095058239</v>
          </cell>
        </row>
        <row r="270">
          <cell r="D270">
            <v>565.53045508152366</v>
          </cell>
        </row>
        <row r="271">
          <cell r="D271">
            <v>566.08336756670019</v>
          </cell>
        </row>
        <row r="272">
          <cell r="D272">
            <v>567.6827110046554</v>
          </cell>
        </row>
        <row r="273">
          <cell r="D273">
            <v>568.78860323142487</v>
          </cell>
        </row>
        <row r="274">
          <cell r="D274">
            <v>582.75628082924004</v>
          </cell>
        </row>
        <row r="275">
          <cell r="D275">
            <v>589.04378295383424</v>
          </cell>
        </row>
        <row r="276">
          <cell r="D276">
            <v>594.14295516239565</v>
          </cell>
        </row>
        <row r="277">
          <cell r="D277">
            <v>594.54260597992243</v>
          </cell>
        </row>
        <row r="278">
          <cell r="D278">
            <v>594.93495182138156</v>
          </cell>
        </row>
        <row r="279">
          <cell r="D279">
            <v>595.16096962997358</v>
          </cell>
        </row>
        <row r="280">
          <cell r="D280">
            <v>594.87134333340327</v>
          </cell>
        </row>
        <row r="281">
          <cell r="D281">
            <v>597.97986771053138</v>
          </cell>
        </row>
        <row r="282">
          <cell r="D282">
            <v>601.62210789254357</v>
          </cell>
        </row>
        <row r="283">
          <cell r="D283">
            <v>601.32627519255129</v>
          </cell>
        </row>
        <row r="284">
          <cell r="D284">
            <v>598.89069951057604</v>
          </cell>
        </row>
        <row r="285">
          <cell r="D285">
            <v>597.53622414367339</v>
          </cell>
        </row>
        <row r="286">
          <cell r="D286">
            <v>605.29140513745972</v>
          </cell>
        </row>
        <row r="287">
          <cell r="D287">
            <v>603.09278441794709</v>
          </cell>
        </row>
        <row r="288">
          <cell r="D288">
            <v>615.98525317259828</v>
          </cell>
        </row>
        <row r="289">
          <cell r="D289">
            <v>619.65867884100874</v>
          </cell>
        </row>
        <row r="290">
          <cell r="D290">
            <v>623.6658111116958</v>
          </cell>
        </row>
        <row r="291">
          <cell r="D291">
            <v>625.57522214695382</v>
          </cell>
        </row>
        <row r="292">
          <cell r="D292">
            <v>629.02275818759426</v>
          </cell>
        </row>
        <row r="293">
          <cell r="D293">
            <v>631.2811493974408</v>
          </cell>
        </row>
        <row r="294">
          <cell r="D294">
            <v>634.57059730850517</v>
          </cell>
        </row>
        <row r="295">
          <cell r="D295">
            <v>635.38298811308073</v>
          </cell>
        </row>
        <row r="296">
          <cell r="D296">
            <v>634.68786434068397</v>
          </cell>
        </row>
        <row r="297">
          <cell r="D297">
            <v>636.87394015195935</v>
          </cell>
        </row>
        <row r="298">
          <cell r="D298">
            <v>649.8066811578916</v>
          </cell>
        </row>
        <row r="299">
          <cell r="D299">
            <v>643.74106121059685</v>
          </cell>
        </row>
        <row r="300">
          <cell r="D300">
            <v>646.27237338032796</v>
          </cell>
        </row>
        <row r="301">
          <cell r="D301">
            <v>646.4785355318877</v>
          </cell>
        </row>
        <row r="302">
          <cell r="D302">
            <v>658.95539778489979</v>
          </cell>
        </row>
        <row r="303">
          <cell r="D303">
            <v>664.55095791767451</v>
          </cell>
        </row>
        <row r="304">
          <cell r="D304">
            <v>662.6684311947721</v>
          </cell>
        </row>
        <row r="305">
          <cell r="D305">
            <v>655.07775244885795</v>
          </cell>
        </row>
        <row r="306">
          <cell r="D306">
            <v>655.52899022979739</v>
          </cell>
        </row>
        <row r="307">
          <cell r="D307">
            <v>657.98742352343095</v>
          </cell>
        </row>
        <row r="308">
          <cell r="D308">
            <v>665.25735485014002</v>
          </cell>
        </row>
        <row r="309">
          <cell r="D309">
            <v>668.43418999000312</v>
          </cell>
        </row>
        <row r="310">
          <cell r="D310">
            <v>681.51730732241049</v>
          </cell>
        </row>
        <row r="311">
          <cell r="D311">
            <v>679.88015084480548</v>
          </cell>
        </row>
        <row r="312">
          <cell r="D312">
            <v>680.51048685915259</v>
          </cell>
        </row>
        <row r="313">
          <cell r="D313">
            <v>682.46455914500973</v>
          </cell>
        </row>
        <row r="314">
          <cell r="D314">
            <v>688.41664591726044</v>
          </cell>
        </row>
        <row r="315">
          <cell r="D315">
            <v>692.36160455006609</v>
          </cell>
        </row>
        <row r="316">
          <cell r="D316">
            <v>694.68685177754139</v>
          </cell>
        </row>
        <row r="317">
          <cell r="D317">
            <v>698.70862897352799</v>
          </cell>
        </row>
        <row r="318">
          <cell r="D318">
            <v>703.52264647628135</v>
          </cell>
        </row>
        <row r="319">
          <cell r="D319">
            <v>699.86145791687545</v>
          </cell>
        </row>
        <row r="320">
          <cell r="D320">
            <v>693.41878769976802</v>
          </cell>
        </row>
        <row r="321">
          <cell r="D321">
            <v>684.75758404256476</v>
          </cell>
        </row>
        <row r="322">
          <cell r="D322">
            <v>679.68636678364192</v>
          </cell>
        </row>
        <row r="323">
          <cell r="D323">
            <v>686.80240432782341</v>
          </cell>
        </row>
        <row r="324">
          <cell r="D324">
            <v>696.20726095343923</v>
          </cell>
        </row>
        <row r="325">
          <cell r="D325">
            <v>699.23682504332339</v>
          </cell>
        </row>
        <row r="326">
          <cell r="D326">
            <v>707.44864710168406</v>
          </cell>
        </row>
        <row r="327">
          <cell r="D327">
            <v>728.29457167225769</v>
          </cell>
        </row>
        <row r="328">
          <cell r="D328">
            <v>735.80256506735714</v>
          </cell>
        </row>
        <row r="329">
          <cell r="D329">
            <v>741.35256312202114</v>
          </cell>
        </row>
        <row r="330">
          <cell r="D330">
            <v>745.18153965956117</v>
          </cell>
        </row>
        <row r="331">
          <cell r="D331">
            <v>770.91821023013199</v>
          </cell>
        </row>
        <row r="332">
          <cell r="D332">
            <v>784.97940639689182</v>
          </cell>
        </row>
        <row r="333">
          <cell r="D333">
            <v>788.58488757346026</v>
          </cell>
        </row>
        <row r="334">
          <cell r="D334">
            <v>807.85849139592108</v>
          </cell>
        </row>
        <row r="335">
          <cell r="D335">
            <v>837.48169100694076</v>
          </cell>
        </row>
        <row r="336">
          <cell r="D336">
            <v>844.94426952727463</v>
          </cell>
        </row>
        <row r="337">
          <cell r="D337">
            <v>858.5656259815496</v>
          </cell>
        </row>
        <row r="338">
          <cell r="D338">
            <v>870.5762215376443</v>
          </cell>
        </row>
        <row r="339">
          <cell r="D339">
            <v>895.16064669293894</v>
          </cell>
        </row>
        <row r="340">
          <cell r="D340">
            <v>908.14237906370761</v>
          </cell>
        </row>
        <row r="341">
          <cell r="D341">
            <v>906.90848567241517</v>
          </cell>
        </row>
        <row r="342">
          <cell r="D342">
            <v>919.34117621620646</v>
          </cell>
        </row>
        <row r="343">
          <cell r="D343">
            <v>929.18642948096021</v>
          </cell>
        </row>
        <row r="344">
          <cell r="D344">
            <v>976.47035824751254</v>
          </cell>
        </row>
        <row r="345">
          <cell r="D345">
            <v>987.35314188603763</v>
          </cell>
        </row>
        <row r="346">
          <cell r="D346">
            <v>1023.7256262983392</v>
          </cell>
        </row>
        <row r="347">
          <cell r="D347">
            <v>1054.5742675308163</v>
          </cell>
        </row>
        <row r="348">
          <cell r="D348">
            <v>1053.3103918551012</v>
          </cell>
        </row>
        <row r="349">
          <cell r="D349">
            <v>1035.7880289792176</v>
          </cell>
        </row>
        <row r="350">
          <cell r="D350">
            <v>1022.8576300221157</v>
          </cell>
        </row>
        <row r="351">
          <cell r="D351">
            <v>1024.5167812321909</v>
          </cell>
        </row>
        <row r="352">
          <cell r="D352">
            <v>1031.5336574070623</v>
          </cell>
        </row>
        <row r="353">
          <cell r="D353">
            <v>1018.4339593553091</v>
          </cell>
        </row>
        <row r="354">
          <cell r="D354">
            <v>1011.3819047860979</v>
          </cell>
        </row>
        <row r="355">
          <cell r="D355">
            <v>1005.0007374947309</v>
          </cell>
        </row>
        <row r="356">
          <cell r="D356">
            <v>998.32334605332187</v>
          </cell>
        </row>
        <row r="357">
          <cell r="D357">
            <v>995.66842068847143</v>
          </cell>
        </row>
        <row r="358">
          <cell r="D358">
            <v>990.86547409732475</v>
          </cell>
        </row>
        <row r="359">
          <cell r="D359">
            <v>1015.6507269385388</v>
          </cell>
        </row>
        <row r="360">
          <cell r="D360">
            <v>1010.8910293897885</v>
          </cell>
        </row>
        <row r="361">
          <cell r="D361">
            <v>1054.3897714308052</v>
          </cell>
        </row>
        <row r="362">
          <cell r="D362">
            <v>1055.8570078690859</v>
          </cell>
        </row>
        <row r="363">
          <cell r="D363">
            <v>1054.168652329329</v>
          </cell>
        </row>
        <row r="364">
          <cell r="D364">
            <v>1060.2795784282148</v>
          </cell>
        </row>
        <row r="365">
          <cell r="D365">
            <v>1051.256743124904</v>
          </cell>
        </row>
        <row r="366">
          <cell r="D366">
            <v>1050.8881719513893</v>
          </cell>
        </row>
        <row r="367">
          <cell r="D367">
            <v>1049.5026752102829</v>
          </cell>
        </row>
        <row r="368">
          <cell r="D368">
            <v>1047.9487926639165</v>
          </cell>
        </row>
        <row r="369">
          <cell r="D369">
            <v>1063.8371142211288</v>
          </cell>
        </row>
        <row r="370">
          <cell r="D370">
            <v>1076.8049836116938</v>
          </cell>
        </row>
        <row r="371">
          <cell r="D371">
            <v>1075.3593216271559</v>
          </cell>
        </row>
        <row r="372">
          <cell r="D372">
            <v>1074.3493838622733</v>
          </cell>
        </row>
        <row r="373">
          <cell r="D373">
            <v>1072.1053691496884</v>
          </cell>
        </row>
        <row r="374">
          <cell r="D374">
            <v>1074.5591148485303</v>
          </cell>
        </row>
        <row r="375">
          <cell r="D375">
            <v>1079.9259074828742</v>
          </cell>
        </row>
        <row r="376">
          <cell r="D376">
            <v>1083.1151705873554</v>
          </cell>
        </row>
        <row r="377">
          <cell r="D377">
            <v>1089.7181406993311</v>
          </cell>
        </row>
        <row r="378">
          <cell r="D378">
            <v>1099.8661145471476</v>
          </cell>
        </row>
        <row r="379">
          <cell r="D379">
            <v>1113.7642086560659</v>
          </cell>
        </row>
        <row r="380">
          <cell r="D380">
            <v>1115.1545734120525</v>
          </cell>
        </row>
        <row r="381">
          <cell r="D381">
            <v>1111.4522093571391</v>
          </cell>
        </row>
        <row r="382">
          <cell r="D382">
            <v>1102.6170944475389</v>
          </cell>
        </row>
        <row r="383">
          <cell r="D383">
            <v>1120.2879051428804</v>
          </cell>
        </row>
        <row r="384">
          <cell r="D384">
            <v>1115.4479540293553</v>
          </cell>
        </row>
        <row r="385">
          <cell r="D385">
            <v>1115.7756347386774</v>
          </cell>
        </row>
        <row r="386">
          <cell r="D386">
            <v>1112.4133681852727</v>
          </cell>
        </row>
        <row r="387">
          <cell r="D387">
            <v>1112.0259388937693</v>
          </cell>
        </row>
        <row r="388">
          <cell r="D388">
            <v>1138.8570414954909</v>
          </cell>
        </row>
        <row r="389">
          <cell r="D389">
            <v>1153.373836220077</v>
          </cell>
        </row>
      </sheetData>
      <sheetData sheetId="7">
        <row r="5">
          <cell r="D5">
            <v>100</v>
          </cell>
        </row>
        <row r="6">
          <cell r="D6">
            <v>102.291072156543</v>
          </cell>
        </row>
        <row r="7">
          <cell r="D7">
            <v>101.69588259274359</v>
          </cell>
        </row>
        <row r="8">
          <cell r="D8">
            <v>107.57923970648184</v>
          </cell>
        </row>
        <row r="9">
          <cell r="D9">
            <v>117.01615368935997</v>
          </cell>
        </row>
        <row r="10">
          <cell r="D10">
            <v>116.61078271504279</v>
          </cell>
        </row>
        <row r="11">
          <cell r="D11">
            <v>117.70790868324499</v>
          </cell>
        </row>
        <row r="12">
          <cell r="D12">
            <v>117.97722176926212</v>
          </cell>
        </row>
        <row r="13">
          <cell r="D13">
            <v>121.388350998777</v>
          </cell>
        </row>
        <row r="14">
          <cell r="D14">
            <v>124.07230941704036</v>
          </cell>
        </row>
        <row r="15">
          <cell r="D15">
            <v>124.98624133713818</v>
          </cell>
        </row>
        <row r="16">
          <cell r="D16">
            <v>129.83922747655933</v>
          </cell>
        </row>
        <row r="17">
          <cell r="D17">
            <v>130.99444557684467</v>
          </cell>
        </row>
        <row r="18">
          <cell r="D18">
            <v>125.84590297594781</v>
          </cell>
        </row>
        <row r="19">
          <cell r="D19">
            <v>125.23058499796167</v>
          </cell>
        </row>
        <row r="20">
          <cell r="D20">
            <v>125.63417244190786</v>
          </cell>
        </row>
        <row r="21">
          <cell r="D21">
            <v>126.15445373012636</v>
          </cell>
        </row>
        <row r="22">
          <cell r="D22">
            <v>123.29239706481859</v>
          </cell>
        </row>
        <row r="23">
          <cell r="D23">
            <v>123.61445169180594</v>
          </cell>
        </row>
        <row r="24">
          <cell r="D24">
            <v>123.49113330615573</v>
          </cell>
        </row>
        <row r="25">
          <cell r="D25">
            <v>123.51890542193232</v>
          </cell>
        </row>
        <row r="26">
          <cell r="D26">
            <v>123.08372401141459</v>
          </cell>
        </row>
        <row r="27">
          <cell r="D27">
            <v>123.03174684060333</v>
          </cell>
        </row>
        <row r="28">
          <cell r="D28">
            <v>125.73736241337139</v>
          </cell>
        </row>
        <row r="29">
          <cell r="D29">
            <v>124.51640847941295</v>
          </cell>
        </row>
        <row r="30">
          <cell r="D30">
            <v>124.72533632286994</v>
          </cell>
        </row>
        <row r="31">
          <cell r="D31">
            <v>127.40802079086832</v>
          </cell>
        </row>
        <row r="32">
          <cell r="D32">
            <v>127.41031390134529</v>
          </cell>
        </row>
        <row r="33">
          <cell r="D33">
            <v>127.49668772931105</v>
          </cell>
        </row>
        <row r="34">
          <cell r="D34">
            <v>127.91963921728495</v>
          </cell>
        </row>
        <row r="35">
          <cell r="D35">
            <v>129.88789237668161</v>
          </cell>
        </row>
        <row r="36">
          <cell r="D36">
            <v>131.8176722380758</v>
          </cell>
        </row>
        <row r="37">
          <cell r="D37">
            <v>130.8125254790053</v>
          </cell>
        </row>
        <row r="38">
          <cell r="D38">
            <v>130.99062372604973</v>
          </cell>
        </row>
        <row r="39">
          <cell r="D39">
            <v>130.83010599266203</v>
          </cell>
        </row>
        <row r="40">
          <cell r="D40">
            <v>131.43395841826333</v>
          </cell>
        </row>
        <row r="41">
          <cell r="D41">
            <v>135.25504484304932</v>
          </cell>
        </row>
        <row r="42">
          <cell r="D42">
            <v>136.13967590705261</v>
          </cell>
        </row>
        <row r="43">
          <cell r="D43">
            <v>135.5493273542601</v>
          </cell>
        </row>
        <row r="44">
          <cell r="D44">
            <v>135.51544027721158</v>
          </cell>
        </row>
        <row r="45">
          <cell r="D45">
            <v>135.6604158173665</v>
          </cell>
        </row>
        <row r="46">
          <cell r="D46">
            <v>136.34248878923765</v>
          </cell>
        </row>
        <row r="47">
          <cell r="D47">
            <v>136.597533632287</v>
          </cell>
        </row>
        <row r="48">
          <cell r="D48">
            <v>136.59575010191602</v>
          </cell>
        </row>
        <row r="49">
          <cell r="D49">
            <v>134.84661638809621</v>
          </cell>
        </row>
        <row r="50">
          <cell r="D50">
            <v>136.27573379535264</v>
          </cell>
        </row>
        <row r="51">
          <cell r="D51">
            <v>138.30105992662044</v>
          </cell>
        </row>
        <row r="52">
          <cell r="D52">
            <v>137.79275377089277</v>
          </cell>
        </row>
        <row r="53">
          <cell r="D53">
            <v>137.94282511210761</v>
          </cell>
        </row>
        <row r="54">
          <cell r="D54">
            <v>138.39354871585815</v>
          </cell>
        </row>
        <row r="55">
          <cell r="D55">
            <v>139.17473501834488</v>
          </cell>
        </row>
        <row r="56">
          <cell r="D56">
            <v>139.4927130044843</v>
          </cell>
        </row>
        <row r="57">
          <cell r="D57">
            <v>138.99205055034651</v>
          </cell>
        </row>
        <row r="58">
          <cell r="D58">
            <v>139.48557888300039</v>
          </cell>
        </row>
        <row r="59">
          <cell r="D59">
            <v>137.87683448838158</v>
          </cell>
        </row>
        <row r="60">
          <cell r="D60">
            <v>139.56965960048919</v>
          </cell>
        </row>
        <row r="61">
          <cell r="D61">
            <v>141.76365674684061</v>
          </cell>
        </row>
        <row r="62">
          <cell r="D62">
            <v>146.47931104769671</v>
          </cell>
        </row>
        <row r="63">
          <cell r="D63">
            <v>147.82078067672239</v>
          </cell>
        </row>
        <row r="64">
          <cell r="D64">
            <v>149.45678760701179</v>
          </cell>
        </row>
        <row r="65">
          <cell r="D65">
            <v>150.03974724826742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156.71652058703626</v>
          </cell>
        </row>
        <row r="69">
          <cell r="D69">
            <v>157.58509987770077</v>
          </cell>
        </row>
        <row r="70">
          <cell r="D70">
            <v>159.98241948634325</v>
          </cell>
        </row>
        <row r="71">
          <cell r="D71">
            <v>158.42081125152873</v>
          </cell>
        </row>
        <row r="72">
          <cell r="D72">
            <v>159.28556869139828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6">
          <cell r="D76">
            <v>160.92762494942627</v>
          </cell>
        </row>
        <row r="77">
          <cell r="D77">
            <v>161.58987226641696</v>
          </cell>
        </row>
        <row r="78">
          <cell r="D78">
            <v>166.60711552666154</v>
          </cell>
        </row>
        <row r="79">
          <cell r="D79">
            <v>169.92206034757967</v>
          </cell>
        </row>
        <row r="80">
          <cell r="D80">
            <v>168.86761254443971</v>
          </cell>
        </row>
        <row r="81">
          <cell r="D81">
            <v>168.18616965304344</v>
          </cell>
        </row>
        <row r="82">
          <cell r="D82">
            <v>167.54006406907561</v>
          </cell>
        </row>
        <row r="83">
          <cell r="D83">
            <v>171.90683911480565</v>
          </cell>
        </row>
        <row r="84">
          <cell r="D84">
            <v>171.70179547911027</v>
          </cell>
        </row>
        <row r="85">
          <cell r="D85">
            <v>170.95687631325939</v>
          </cell>
        </row>
        <row r="86">
          <cell r="D86">
            <v>170.59499610940975</v>
          </cell>
        </row>
        <row r="87">
          <cell r="D87">
            <v>172.16554310622561</v>
          </cell>
        </row>
        <row r="88">
          <cell r="D88">
            <v>172.81732010990419</v>
          </cell>
        </row>
        <row r="89">
          <cell r="D89">
            <v>177.94341100228922</v>
          </cell>
        </row>
        <row r="90">
          <cell r="D90">
            <v>179.39420379059783</v>
          </cell>
        </row>
        <row r="91">
          <cell r="D91">
            <v>181.62721623593168</v>
          </cell>
        </row>
        <row r="92">
          <cell r="D92">
            <v>181.61696405414691</v>
          </cell>
        </row>
        <row r="93">
          <cell r="D93">
            <v>184.26508079600032</v>
          </cell>
        </row>
        <row r="94">
          <cell r="D94">
            <v>186.18289318433429</v>
          </cell>
        </row>
        <row r="95">
          <cell r="D95">
            <v>185.40045539578173</v>
          </cell>
        </row>
        <row r="96">
          <cell r="D96">
            <v>184.68105761862913</v>
          </cell>
        </row>
        <row r="97">
          <cell r="D97">
            <v>185.55969141073669</v>
          </cell>
        </row>
        <row r="99">
          <cell r="D99">
            <v>187.3983935015689</v>
          </cell>
        </row>
        <row r="100">
          <cell r="D100">
            <v>186.25204489527175</v>
          </cell>
        </row>
        <row r="101">
          <cell r="D101">
            <v>191.03472401485436</v>
          </cell>
        </row>
        <row r="102">
          <cell r="D102">
            <v>196.34065545234841</v>
          </cell>
        </row>
        <row r="103">
          <cell r="D103">
            <v>196.60523105025692</v>
          </cell>
        </row>
        <row r="104">
          <cell r="D104">
            <v>201.67105630930223</v>
          </cell>
        </row>
        <row r="105">
          <cell r="D105">
            <v>201.64243582761273</v>
          </cell>
        </row>
        <row r="106">
          <cell r="D106">
            <v>202.53556963789333</v>
          </cell>
        </row>
        <row r="107">
          <cell r="D107">
            <v>204.53375990913278</v>
          </cell>
        </row>
        <row r="108">
          <cell r="D108">
            <v>216.71385039913915</v>
          </cell>
        </row>
        <row r="109">
          <cell r="D109">
            <v>220.91122974432304</v>
          </cell>
        </row>
        <row r="110">
          <cell r="D110">
            <v>232.65108916101346</v>
          </cell>
        </row>
        <row r="111">
          <cell r="D111">
            <v>233.0471878885181</v>
          </cell>
        </row>
        <row r="113">
          <cell r="D113">
            <v>236.08114393526154</v>
          </cell>
        </row>
        <row r="114">
          <cell r="D114">
            <v>236.43537114445516</v>
          </cell>
        </row>
        <row r="115">
          <cell r="D115">
            <v>237.56336341373117</v>
          </cell>
        </row>
        <row r="116">
          <cell r="D116">
            <v>236.8247996825624</v>
          </cell>
        </row>
        <row r="117">
          <cell r="D117">
            <v>243.8371700725618</v>
          </cell>
        </row>
        <row r="118">
          <cell r="D118">
            <v>246.17042042111913</v>
          </cell>
        </row>
        <row r="119">
          <cell r="D119">
            <v>245.02560235940643</v>
          </cell>
        </row>
        <row r="120">
          <cell r="D120">
            <v>252.1344996639111</v>
          </cell>
        </row>
        <row r="121">
          <cell r="D121">
            <v>251.84004829626892</v>
          </cell>
        </row>
        <row r="122">
          <cell r="D122">
            <v>250.67021293790697</v>
          </cell>
        </row>
        <row r="123">
          <cell r="D123">
            <v>252.65720618947748</v>
          </cell>
        </row>
        <row r="124">
          <cell r="D124">
            <v>255.4482952059175</v>
          </cell>
        </row>
        <row r="125">
          <cell r="D125">
            <v>258.81389647726849</v>
          </cell>
        </row>
        <row r="126">
          <cell r="D126">
            <v>259.04569390728454</v>
          </cell>
        </row>
        <row r="127">
          <cell r="D127">
            <v>266.20595415712233</v>
          </cell>
        </row>
        <row r="128">
          <cell r="D128">
            <v>274.83736428514243</v>
          </cell>
        </row>
        <row r="129">
          <cell r="D129">
            <v>277.56513518793906</v>
          </cell>
        </row>
        <row r="131">
          <cell r="D131">
            <v>279.61718736695474</v>
          </cell>
        </row>
        <row r="132">
          <cell r="D132">
            <v>285.02729283089258</v>
          </cell>
        </row>
        <row r="133">
          <cell r="D133">
            <v>286.30215233069697</v>
          </cell>
        </row>
        <row r="134">
          <cell r="D134">
            <v>287.49781034190516</v>
          </cell>
        </row>
        <row r="135">
          <cell r="D135">
            <v>292.85955648482866</v>
          </cell>
        </row>
        <row r="136">
          <cell r="D136">
            <v>294.37995557120718</v>
          </cell>
        </row>
        <row r="137">
          <cell r="D137">
            <v>296.30280002875122</v>
          </cell>
        </row>
        <row r="138">
          <cell r="D138">
            <v>300.9782330833479</v>
          </cell>
        </row>
        <row r="139">
          <cell r="D139">
            <v>298.65324269315857</v>
          </cell>
        </row>
        <row r="140">
          <cell r="D140">
            <v>306.36812644717139</v>
          </cell>
        </row>
        <row r="141">
          <cell r="D141">
            <v>305.84216268641831</v>
          </cell>
        </row>
        <row r="142">
          <cell r="D142">
            <v>307.18170090658845</v>
          </cell>
        </row>
        <row r="143">
          <cell r="D143">
            <v>307.20894981192788</v>
          </cell>
        </row>
        <row r="144">
          <cell r="D144">
            <v>325.91068203031443</v>
          </cell>
        </row>
        <row r="146">
          <cell r="D146">
            <v>313.23521226472036</v>
          </cell>
        </row>
        <row r="147">
          <cell r="D147">
            <v>315.97006501677356</v>
          </cell>
        </row>
        <row r="148">
          <cell r="D148">
            <v>315.57349588826173</v>
          </cell>
        </row>
        <row r="149">
          <cell r="D149">
            <v>316.36206401778207</v>
          </cell>
        </row>
        <row r="150">
          <cell r="D150">
            <v>319.68336732493572</v>
          </cell>
        </row>
        <row r="151">
          <cell r="D151">
            <v>317.45815750123398</v>
          </cell>
        </row>
        <row r="152">
          <cell r="D152">
            <v>315.52130798064337</v>
          </cell>
        </row>
        <row r="153">
          <cell r="D153">
            <v>320.06032913222379</v>
          </cell>
        </row>
        <row r="154">
          <cell r="D154">
            <v>318.28785677828404</v>
          </cell>
        </row>
        <row r="155">
          <cell r="D155">
            <v>320.10647267766035</v>
          </cell>
        </row>
        <row r="156">
          <cell r="D156">
            <v>319.77904515556929</v>
          </cell>
        </row>
        <row r="157">
          <cell r="D157">
            <v>320.01698663267643</v>
          </cell>
        </row>
        <row r="158">
          <cell r="D158">
            <v>319.78155135452272</v>
          </cell>
        </row>
        <row r="159">
          <cell r="D159">
            <v>319.84464859876169</v>
          </cell>
        </row>
        <row r="160">
          <cell r="D160">
            <v>320.06843742295547</v>
          </cell>
        </row>
        <row r="161">
          <cell r="D161">
            <v>321.27686758890769</v>
          </cell>
        </row>
        <row r="162">
          <cell r="D162">
            <v>323.43529458167416</v>
          </cell>
        </row>
        <row r="163">
          <cell r="D163">
            <v>323.05759565704699</v>
          </cell>
        </row>
        <row r="164">
          <cell r="D164">
            <v>323.06408228963227</v>
          </cell>
        </row>
        <row r="165">
          <cell r="D165">
            <v>328.03859236523641</v>
          </cell>
        </row>
        <row r="166">
          <cell r="D166">
            <v>326.90269454546552</v>
          </cell>
        </row>
        <row r="169">
          <cell r="D169">
            <v>328.48643275583487</v>
          </cell>
        </row>
        <row r="170">
          <cell r="D170">
            <v>328.90683139625241</v>
          </cell>
        </row>
        <row r="171">
          <cell r="D171">
            <v>328.9130571713971</v>
          </cell>
        </row>
        <row r="172">
          <cell r="D172">
            <v>329.50380093094253</v>
          </cell>
        </row>
        <row r="173">
          <cell r="D173">
            <v>329.7465030122151</v>
          </cell>
        </row>
        <row r="174">
          <cell r="D174">
            <v>330.46088775834647</v>
          </cell>
        </row>
        <row r="175">
          <cell r="D175">
            <v>332.3241869596531</v>
          </cell>
        </row>
        <row r="176">
          <cell r="D176">
            <v>333.2725710091928</v>
          </cell>
        </row>
        <row r="177">
          <cell r="D177">
            <v>333.85940296224771</v>
          </cell>
        </row>
        <row r="178">
          <cell r="D178">
            <v>334.25643581164684</v>
          </cell>
        </row>
        <row r="179">
          <cell r="D179">
            <v>348.8450076382523</v>
          </cell>
        </row>
        <row r="180">
          <cell r="D180">
            <v>352.22754550797094</v>
          </cell>
        </row>
        <row r="181">
          <cell r="D181">
            <v>357.59132059851692</v>
          </cell>
        </row>
        <row r="182">
          <cell r="D182">
            <v>358.6382109492294</v>
          </cell>
        </row>
        <row r="183">
          <cell r="D183">
            <v>359.17054545834299</v>
          </cell>
        </row>
        <row r="184">
          <cell r="D184">
            <v>360.49593432667098</v>
          </cell>
        </row>
        <row r="185">
          <cell r="D185">
            <v>361.32056069991734</v>
          </cell>
        </row>
        <row r="186">
          <cell r="D186">
            <v>360.83028873567412</v>
          </cell>
        </row>
        <row r="187">
          <cell r="D187">
            <v>360.45445885572889</v>
          </cell>
        </row>
        <row r="188">
          <cell r="D188">
            <v>360.39753179729223</v>
          </cell>
        </row>
        <row r="189">
          <cell r="D189">
            <v>360.57165545671421</v>
          </cell>
        </row>
        <row r="190">
          <cell r="D190">
            <v>360.14046696157061</v>
          </cell>
        </row>
        <row r="191">
          <cell r="D191">
            <v>367.9208167685062</v>
          </cell>
        </row>
        <row r="192">
          <cell r="D192">
            <v>365.29940677782031</v>
          </cell>
        </row>
        <row r="193">
          <cell r="D193">
            <v>366.10799732560662</v>
          </cell>
        </row>
        <row r="194">
          <cell r="D194">
            <v>365.94451475783512</v>
          </cell>
        </row>
        <row r="195">
          <cell r="D195">
            <v>365.93176356922157</v>
          </cell>
        </row>
        <row r="196">
          <cell r="D196">
            <v>366.30591516776144</v>
          </cell>
        </row>
        <row r="197">
          <cell r="D197">
            <v>366.76361120914493</v>
          </cell>
        </row>
        <row r="198">
          <cell r="D198">
            <v>367.27489987593816</v>
          </cell>
        </row>
        <row r="199">
          <cell r="D199">
            <v>367.05713486712449</v>
          </cell>
        </row>
        <row r="200">
          <cell r="D200">
            <v>370.08164812922274</v>
          </cell>
        </row>
        <row r="201">
          <cell r="D201">
            <v>370.68239922315468</v>
          </cell>
        </row>
        <row r="202">
          <cell r="D202">
            <v>376.15240411914277</v>
          </cell>
        </row>
        <row r="203">
          <cell r="D203">
            <v>383.01612975940628</v>
          </cell>
        </row>
        <row r="204">
          <cell r="D204">
            <v>384.32751679412894</v>
          </cell>
        </row>
        <row r="205">
          <cell r="D205">
            <v>389.78550252185613</v>
          </cell>
        </row>
        <row r="206">
          <cell r="D206">
            <v>389.97581183104779</v>
          </cell>
        </row>
        <row r="207">
          <cell r="D207">
            <v>390.94060841244192</v>
          </cell>
        </row>
        <row r="208">
          <cell r="D208">
            <v>391.4890256306403</v>
          </cell>
        </row>
        <row r="209">
          <cell r="D209">
            <v>390.54606519859118</v>
          </cell>
        </row>
        <row r="210">
          <cell r="D210">
            <v>391.94212107919373</v>
          </cell>
        </row>
        <row r="211">
          <cell r="D211">
            <v>393.19665537581062</v>
          </cell>
        </row>
        <row r="212">
          <cell r="D212">
            <v>393.08539315094623</v>
          </cell>
        </row>
        <row r="213">
          <cell r="D213">
            <v>393.78326165099372</v>
          </cell>
        </row>
        <row r="214">
          <cell r="D214">
            <v>394.48706168217223</v>
          </cell>
        </row>
        <row r="215">
          <cell r="D215">
            <v>405.97071887947442</v>
          </cell>
        </row>
        <row r="216">
          <cell r="D216">
            <v>404.35912889188842</v>
          </cell>
        </row>
        <row r="217">
          <cell r="D217">
            <v>404.37368768565432</v>
          </cell>
        </row>
        <row r="218">
          <cell r="D218">
            <v>403.82862455473798</v>
          </cell>
        </row>
        <row r="219">
          <cell r="D219">
            <v>407.23663229504285</v>
          </cell>
        </row>
        <row r="220">
          <cell r="D220">
            <v>406.73385665325327</v>
          </cell>
        </row>
        <row r="221">
          <cell r="D221">
            <v>407.05769276478384</v>
          </cell>
        </row>
        <row r="222">
          <cell r="D222">
            <v>407.44683594623797</v>
          </cell>
        </row>
        <row r="223">
          <cell r="D223">
            <v>417.70434563194647</v>
          </cell>
        </row>
        <row r="224">
          <cell r="D224">
            <v>417.41709105441902</v>
          </cell>
        </row>
        <row r="225">
          <cell r="D225">
            <v>431.56328166982541</v>
          </cell>
        </row>
        <row r="226">
          <cell r="D226">
            <v>430.36294725072241</v>
          </cell>
        </row>
        <row r="227">
          <cell r="D227">
            <v>443.12029101437656</v>
          </cell>
        </row>
        <row r="228">
          <cell r="D228">
            <v>443.78734462159429</v>
          </cell>
        </row>
        <row r="229">
          <cell r="D229">
            <v>451.55857499107992</v>
          </cell>
        </row>
        <row r="230">
          <cell r="D230">
            <v>453.15598225715587</v>
          </cell>
        </row>
        <row r="231">
          <cell r="D231">
            <v>454.06646114876042</v>
          </cell>
        </row>
        <row r="232">
          <cell r="D232">
            <v>456.11150118712226</v>
          </cell>
        </row>
        <row r="233">
          <cell r="D233">
            <v>457.47170624553354</v>
          </cell>
        </row>
        <row r="234">
          <cell r="D234">
            <v>457.70754914802262</v>
          </cell>
        </row>
        <row r="235">
          <cell r="D235">
            <v>460.22879413651788</v>
          </cell>
        </row>
        <row r="236">
          <cell r="D236">
            <v>463.7669440984422</v>
          </cell>
        </row>
        <row r="237">
          <cell r="D237">
            <v>466.96581275499511</v>
          </cell>
        </row>
        <row r="238">
          <cell r="D238">
            <v>468.36290106377322</v>
          </cell>
        </row>
        <row r="239">
          <cell r="D239">
            <v>482.08676224364029</v>
          </cell>
        </row>
        <row r="240">
          <cell r="D240">
            <v>482.33752857230627</v>
          </cell>
        </row>
        <row r="241">
          <cell r="D241">
            <v>485.52495577631839</v>
          </cell>
        </row>
        <row r="242">
          <cell r="D242">
            <v>485.53017648652991</v>
          </cell>
        </row>
        <row r="243">
          <cell r="D243">
            <v>487.61037525227977</v>
          </cell>
        </row>
        <row r="244">
          <cell r="D244">
            <v>488.7192977234991</v>
          </cell>
        </row>
        <row r="245">
          <cell r="D245">
            <v>489.35869816188824</v>
          </cell>
        </row>
        <row r="246">
          <cell r="D246">
            <v>495.41423842493509</v>
          </cell>
        </row>
        <row r="247">
          <cell r="D247">
            <v>496.37916387959535</v>
          </cell>
        </row>
        <row r="248">
          <cell r="D248">
            <v>488.06997151158595</v>
          </cell>
        </row>
        <row r="249">
          <cell r="D249">
            <v>488.17026333298918</v>
          </cell>
        </row>
        <row r="250">
          <cell r="D250">
            <v>487.81524435597817</v>
          </cell>
        </row>
        <row r="251">
          <cell r="D251">
            <v>498.82151136096076</v>
          </cell>
        </row>
        <row r="252">
          <cell r="D252">
            <v>498.20023311290015</v>
          </cell>
        </row>
        <row r="253">
          <cell r="D253">
            <v>497.06812405352366</v>
          </cell>
        </row>
        <row r="254">
          <cell r="D254">
            <v>498.90513341079861</v>
          </cell>
        </row>
        <row r="255">
          <cell r="D255">
            <v>499.6556898247332</v>
          </cell>
        </row>
        <row r="256">
          <cell r="D256">
            <v>503.53756019588002</v>
          </cell>
        </row>
        <row r="257">
          <cell r="D257">
            <v>510.26352052875643</v>
          </cell>
        </row>
        <row r="258">
          <cell r="D258">
            <v>514.12260598505145</v>
          </cell>
        </row>
        <row r="259">
          <cell r="D259">
            <v>515.50512249733561</v>
          </cell>
        </row>
        <row r="260">
          <cell r="D260">
            <v>525.85548705694714</v>
          </cell>
        </row>
        <row r="261">
          <cell r="D261">
            <v>527.6041419330096</v>
          </cell>
        </row>
        <row r="262">
          <cell r="D262">
            <v>528.75996009634844</v>
          </cell>
        </row>
        <row r="263">
          <cell r="D263">
            <v>541.63099447329853</v>
          </cell>
        </row>
        <row r="264">
          <cell r="D264">
            <v>546.34115537640434</v>
          </cell>
        </row>
        <row r="265">
          <cell r="D265">
            <v>549.52000247250612</v>
          </cell>
        </row>
        <row r="266">
          <cell r="D266">
            <v>549.39870484595656</v>
          </cell>
        </row>
        <row r="267">
          <cell r="D267">
            <v>549.65264324733209</v>
          </cell>
        </row>
        <row r="268">
          <cell r="D268">
            <v>555.91545300764722</v>
          </cell>
        </row>
        <row r="269">
          <cell r="D269">
            <v>556.29429214678498</v>
          </cell>
        </row>
        <row r="270">
          <cell r="D270">
            <v>560.75374837381344</v>
          </cell>
        </row>
        <row r="271">
          <cell r="D271">
            <v>563.41446979401553</v>
          </cell>
        </row>
        <row r="272">
          <cell r="D272">
            <v>563.92180846007238</v>
          </cell>
        </row>
        <row r="273">
          <cell r="D273">
            <v>565.48634722086285</v>
          </cell>
        </row>
        <row r="274">
          <cell r="D274">
            <v>566.58666750065288</v>
          </cell>
        </row>
        <row r="275">
          <cell r="D275">
            <v>580.37975302797804</v>
          </cell>
        </row>
        <row r="276">
          <cell r="D276">
            <v>586.46025386501378</v>
          </cell>
        </row>
        <row r="277">
          <cell r="D277">
            <v>591.65261169879318</v>
          </cell>
        </row>
        <row r="278">
          <cell r="D278">
            <v>592.04672310668627</v>
          </cell>
        </row>
        <row r="279">
          <cell r="D279">
            <v>592.44627570430384</v>
          </cell>
        </row>
        <row r="280">
          <cell r="D280">
            <v>592.68175526052153</v>
          </cell>
        </row>
        <row r="281">
          <cell r="D281">
            <v>592.38028765493391</v>
          </cell>
        </row>
        <row r="282">
          <cell r="D282">
            <v>595.47067384903016</v>
          </cell>
        </row>
        <row r="283">
          <cell r="D283">
            <v>599.13763155049423</v>
          </cell>
        </row>
        <row r="284">
          <cell r="D284">
            <v>598.81917645052408</v>
          </cell>
        </row>
        <row r="285">
          <cell r="D285">
            <v>596.31500498732771</v>
          </cell>
        </row>
        <row r="286">
          <cell r="D286">
            <v>594.93484628165265</v>
          </cell>
        </row>
        <row r="287">
          <cell r="D287">
            <v>602.3651827538082</v>
          </cell>
        </row>
        <row r="288">
          <cell r="D288">
            <v>600.06256397129732</v>
          </cell>
        </row>
        <row r="289">
          <cell r="D289">
            <v>613.15179631239289</v>
          </cell>
        </row>
        <row r="290">
          <cell r="D290">
            <v>616.83526522273246</v>
          </cell>
        </row>
        <row r="291">
          <cell r="D291">
            <v>620.88943549649196</v>
          </cell>
        </row>
        <row r="292">
          <cell r="D292">
            <v>622.82485189368947</v>
          </cell>
        </row>
        <row r="293">
          <cell r="D293">
            <v>626.32406101345191</v>
          </cell>
        </row>
        <row r="294">
          <cell r="D294">
            <v>628.65047833187282</v>
          </cell>
        </row>
        <row r="295">
          <cell r="D295">
            <v>632.00528243740303</v>
          </cell>
        </row>
        <row r="296">
          <cell r="D296">
            <v>632.80103162828175</v>
          </cell>
        </row>
        <row r="297">
          <cell r="D297">
            <v>632.1088621722937</v>
          </cell>
        </row>
        <row r="298">
          <cell r="D298">
            <v>634.28773874873502</v>
          </cell>
        </row>
        <row r="299">
          <cell r="D299">
            <v>647.34260562858196</v>
          </cell>
        </row>
        <row r="300">
          <cell r="D300">
            <v>641.02743748293005</v>
          </cell>
        </row>
        <row r="301">
          <cell r="D301">
            <v>643.3764148479072</v>
          </cell>
        </row>
        <row r="302">
          <cell r="D302">
            <v>643.57674086826148</v>
          </cell>
        </row>
        <row r="303">
          <cell r="D303">
            <v>656.16713498553895</v>
          </cell>
        </row>
        <row r="304">
          <cell r="D304">
            <v>661.79904812373763</v>
          </cell>
        </row>
        <row r="305">
          <cell r="D305">
            <v>659.90428598506298</v>
          </cell>
        </row>
        <row r="306">
          <cell r="D306">
            <v>652.20914493249427</v>
          </cell>
        </row>
        <row r="307">
          <cell r="D307">
            <v>652.65610030178595</v>
          </cell>
        </row>
        <row r="308">
          <cell r="D308">
            <v>655.1391202258402</v>
          </cell>
        </row>
        <row r="309">
          <cell r="D309">
            <v>662.47058629449555</v>
          </cell>
        </row>
        <row r="310">
          <cell r="D310">
            <v>665.73041292385017</v>
          </cell>
        </row>
        <row r="311">
          <cell r="D311">
            <v>678.64954546033925</v>
          </cell>
        </row>
        <row r="312">
          <cell r="D312">
            <v>677.04472952791343</v>
          </cell>
        </row>
        <row r="313">
          <cell r="D313">
            <v>677.66484486205206</v>
          </cell>
        </row>
        <row r="314">
          <cell r="D314">
            <v>679.65284038762218</v>
          </cell>
        </row>
        <row r="315">
          <cell r="D315">
            <v>685.64036031870114</v>
          </cell>
        </row>
        <row r="316">
          <cell r="D316">
            <v>689.64533019773501</v>
          </cell>
        </row>
        <row r="317">
          <cell r="D317">
            <v>692.05802851654823</v>
          </cell>
        </row>
        <row r="318">
          <cell r="D318">
            <v>696.09854817921951</v>
          </cell>
        </row>
        <row r="319">
          <cell r="D319">
            <v>701.04026706476259</v>
          </cell>
        </row>
        <row r="320">
          <cell r="D320">
            <v>697.2928491706125</v>
          </cell>
        </row>
        <row r="321">
          <cell r="D321">
            <v>690.74663155147311</v>
          </cell>
        </row>
        <row r="322">
          <cell r="D322">
            <v>682.02261748816898</v>
          </cell>
        </row>
        <row r="323">
          <cell r="D323">
            <v>676.91039542472708</v>
          </cell>
        </row>
        <row r="324">
          <cell r="D324">
            <v>684.12914749935874</v>
          </cell>
        </row>
        <row r="325">
          <cell r="D325">
            <v>693.65177854279591</v>
          </cell>
        </row>
        <row r="326">
          <cell r="D326">
            <v>696.61226738173491</v>
          </cell>
        </row>
        <row r="327">
          <cell r="D327">
            <v>704.82128265418589</v>
          </cell>
        </row>
        <row r="328">
          <cell r="D328">
            <v>725.86753583910217</v>
          </cell>
        </row>
        <row r="329">
          <cell r="D329">
            <v>733.51589012003762</v>
          </cell>
        </row>
        <row r="330">
          <cell r="D330">
            <v>739.15375190974271</v>
          </cell>
        </row>
        <row r="331">
          <cell r="D331">
            <v>743.01651243006688</v>
          </cell>
        </row>
        <row r="332">
          <cell r="D332">
            <v>768.92113070409448</v>
          </cell>
        </row>
        <row r="333">
          <cell r="D333">
            <v>782.99859102565188</v>
          </cell>
        </row>
        <row r="334">
          <cell r="D334">
            <v>786.62123723958928</v>
          </cell>
        </row>
        <row r="335">
          <cell r="D335">
            <v>806.07922145441216</v>
          </cell>
        </row>
        <row r="336">
          <cell r="D336">
            <v>835.43358872375211</v>
          </cell>
        </row>
        <row r="337">
          <cell r="D337">
            <v>842.85862652399965</v>
          </cell>
        </row>
        <row r="338">
          <cell r="D338">
            <v>856.53838291952525</v>
          </cell>
        </row>
        <row r="339">
          <cell r="D339">
            <v>868.41236669602165</v>
          </cell>
        </row>
        <row r="340">
          <cell r="D340">
            <v>892.9378159316833</v>
          </cell>
        </row>
        <row r="341">
          <cell r="D341">
            <v>906.04090095137553</v>
          </cell>
        </row>
        <row r="342">
          <cell r="D342">
            <v>904.78181210628702</v>
          </cell>
        </row>
        <row r="343">
          <cell r="D343">
            <v>917.37808824068304</v>
          </cell>
        </row>
        <row r="344">
          <cell r="D344">
            <v>927.24627117167427</v>
          </cell>
        </row>
        <row r="345">
          <cell r="D345">
            <v>974.95899648571424</v>
          </cell>
        </row>
        <row r="346">
          <cell r="D346">
            <v>985.99512946651748</v>
          </cell>
        </row>
        <row r="347">
          <cell r="D347">
            <v>1021.5292037228899</v>
          </cell>
        </row>
        <row r="348">
          <cell r="D348">
            <v>1052.5821649534075</v>
          </cell>
        </row>
        <row r="349">
          <cell r="D349">
            <v>1051.3697789919381</v>
          </cell>
        </row>
        <row r="350">
          <cell r="D350">
            <v>1034.0186722018568</v>
          </cell>
        </row>
        <row r="351">
          <cell r="D351">
            <v>1021.0049333092127</v>
          </cell>
        </row>
        <row r="352">
          <cell r="D352">
            <v>1022.3892730211263</v>
          </cell>
        </row>
        <row r="353">
          <cell r="D353">
            <v>1029.3374538183239</v>
          </cell>
        </row>
        <row r="354">
          <cell r="D354">
            <v>1016.0366648857952</v>
          </cell>
        </row>
        <row r="355">
          <cell r="D355">
            <v>1008.9263215701991</v>
          </cell>
        </row>
        <row r="356">
          <cell r="D356">
            <v>1002.2954859730546</v>
          </cell>
        </row>
        <row r="357">
          <cell r="D357">
            <v>995.1867951335729</v>
          </cell>
        </row>
        <row r="358">
          <cell r="D358">
            <v>992.41529663373024</v>
          </cell>
        </row>
        <row r="359">
          <cell r="D359">
            <v>987.10969791214779</v>
          </cell>
        </row>
        <row r="360">
          <cell r="D360">
            <v>1011.8867238118415</v>
          </cell>
        </row>
        <row r="361">
          <cell r="D361">
            <v>1007.0871958431103</v>
          </cell>
        </row>
        <row r="362">
          <cell r="D362">
            <v>1050.8322255288356</v>
          </cell>
        </row>
        <row r="363">
          <cell r="D363">
            <v>1052.3279479502096</v>
          </cell>
        </row>
        <row r="364">
          <cell r="D364">
            <v>1050.6416536073477</v>
          </cell>
        </row>
        <row r="365">
          <cell r="D365">
            <v>1056.876729894401</v>
          </cell>
        </row>
        <row r="366">
          <cell r="D366">
            <v>1047.8347129473093</v>
          </cell>
        </row>
        <row r="367">
          <cell r="D367">
            <v>1047.4771421782186</v>
          </cell>
        </row>
        <row r="368">
          <cell r="D368">
            <v>1046.0241441209218</v>
          </cell>
        </row>
        <row r="369">
          <cell r="D369">
            <v>1044.4636272801415</v>
          </cell>
        </row>
        <row r="370">
          <cell r="D370">
            <v>1060.539210115671</v>
          </cell>
        </row>
        <row r="371">
          <cell r="D371">
            <v>1072.9897128604616</v>
          </cell>
        </row>
        <row r="372">
          <cell r="D372">
            <v>1071.3476871462076</v>
          </cell>
        </row>
        <row r="373">
          <cell r="D373">
            <v>1070.1944268683469</v>
          </cell>
        </row>
        <row r="374">
          <cell r="D374">
            <v>1067.8346947656037</v>
          </cell>
        </row>
        <row r="375">
          <cell r="D375">
            <v>1070.3927239708914</v>
          </cell>
        </row>
        <row r="376">
          <cell r="D376">
            <v>1075.6988051960845</v>
          </cell>
        </row>
        <row r="377">
          <cell r="D377">
            <v>1079.0712857918866</v>
          </cell>
        </row>
        <row r="378">
          <cell r="D378">
            <v>1085.7625427280152</v>
          </cell>
        </row>
        <row r="379">
          <cell r="D379">
            <v>1095.8638484510564</v>
          </cell>
        </row>
        <row r="380">
          <cell r="D380">
            <v>1109.771891551896</v>
          </cell>
        </row>
        <row r="381">
          <cell r="D381">
            <v>1111.2853424587272</v>
          </cell>
        </row>
        <row r="382">
          <cell r="D382">
            <v>1107.3582218086508</v>
          </cell>
        </row>
        <row r="383">
          <cell r="D383">
            <v>1098.5240790170521</v>
          </cell>
        </row>
        <row r="384">
          <cell r="D384">
            <v>1115.5961266511652</v>
          </cell>
        </row>
        <row r="385">
          <cell r="D385">
            <v>1110.4381052329913</v>
          </cell>
        </row>
        <row r="386">
          <cell r="D386">
            <v>1110.7020000294674</v>
          </cell>
        </row>
        <row r="387">
          <cell r="D387">
            <v>1107.3572495946764</v>
          </cell>
        </row>
        <row r="388">
          <cell r="D388">
            <v>1106.8533774438638</v>
          </cell>
        </row>
        <row r="389">
          <cell r="D389">
            <v>1134.5798981615808</v>
          </cell>
        </row>
        <row r="390">
          <cell r="D390">
            <v>1149.66731474229</v>
          </cell>
        </row>
      </sheetData>
      <sheetData sheetId="8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162.22618608153891</v>
          </cell>
        </row>
        <row r="77">
          <cell r="D77">
            <v>167.30628178323673</v>
          </cell>
        </row>
        <row r="78">
          <cell r="D78">
            <v>170.66606214121194</v>
          </cell>
        </row>
        <row r="79">
          <cell r="D79">
            <v>169.58805774827871</v>
          </cell>
        </row>
        <row r="80">
          <cell r="D80">
            <v>168.90307579026907</v>
          </cell>
        </row>
        <row r="81">
          <cell r="D81">
            <v>168.22707720220049</v>
          </cell>
        </row>
        <row r="82">
          <cell r="D82">
            <v>172.63342015831506</v>
          </cell>
        </row>
        <row r="83">
          <cell r="D83">
            <v>172.44926107452233</v>
          </cell>
        </row>
        <row r="84">
          <cell r="D84">
            <v>171.6789371020721</v>
          </cell>
        </row>
        <row r="85">
          <cell r="D85">
            <v>171.29489803708964</v>
          </cell>
        </row>
        <row r="86">
          <cell r="D86">
            <v>172.92537968140115</v>
          </cell>
        </row>
        <row r="87">
          <cell r="D87">
            <v>173.56319894722</v>
          </cell>
        </row>
        <row r="88">
          <cell r="D88">
            <v>178.65676970382947</v>
          </cell>
        </row>
        <row r="89">
          <cell r="D89">
            <v>180.12622444194656</v>
          </cell>
        </row>
        <row r="90">
          <cell r="D90">
            <v>182.41406418169885</v>
          </cell>
        </row>
        <row r="91">
          <cell r="D91">
            <v>182.40867415973415</v>
          </cell>
        </row>
        <row r="92">
          <cell r="D92">
            <v>185.05517494438524</v>
          </cell>
        </row>
        <row r="93">
          <cell r="D93">
            <v>187.03825385888533</v>
          </cell>
        </row>
        <row r="94">
          <cell r="D94">
            <v>186.22975056418542</v>
          </cell>
        </row>
        <row r="95">
          <cell r="D95">
            <v>185.50658928392602</v>
          </cell>
        </row>
        <row r="96">
          <cell r="D96">
            <v>186.37573032572843</v>
          </cell>
        </row>
        <row r="98">
          <cell r="D98">
            <v>188.24681631153169</v>
          </cell>
        </row>
        <row r="99">
          <cell r="D99">
            <v>187.05911085288284</v>
          </cell>
        </row>
        <row r="100">
          <cell r="D100">
            <v>191.94040033255715</v>
          </cell>
        </row>
        <row r="101">
          <cell r="D101">
            <v>197.19059832590267</v>
          </cell>
        </row>
        <row r="102">
          <cell r="D102">
            <v>197.4605313846865</v>
          </cell>
        </row>
        <row r="103">
          <cell r="D103">
            <v>202.60658020618462</v>
          </cell>
        </row>
        <row r="104">
          <cell r="D104">
            <v>202.56541541472006</v>
          </cell>
        </row>
        <row r="105">
          <cell r="D105">
            <v>203.46879138478332</v>
          </cell>
        </row>
        <row r="106">
          <cell r="D106">
            <v>205.46854546194015</v>
          </cell>
        </row>
        <row r="107">
          <cell r="D107">
            <v>217.8368782154154</v>
          </cell>
        </row>
        <row r="108">
          <cell r="D108">
            <v>222.09957110204343</v>
          </cell>
        </row>
        <row r="109">
          <cell r="D109">
            <v>234.04320917636539</v>
          </cell>
        </row>
        <row r="110">
          <cell r="D110">
            <v>234.37657650396346</v>
          </cell>
        </row>
        <row r="112">
          <cell r="D112">
            <v>237.43428685324022</v>
          </cell>
        </row>
        <row r="113">
          <cell r="D113">
            <v>237.80663890397622</v>
          </cell>
        </row>
        <row r="114">
          <cell r="D114">
            <v>238.8258756870685</v>
          </cell>
        </row>
        <row r="115">
          <cell r="D115">
            <v>238.0930284788227</v>
          </cell>
        </row>
        <row r="116">
          <cell r="D116">
            <v>245.11983383554633</v>
          </cell>
        </row>
        <row r="117">
          <cell r="D117">
            <v>247.46499050536823</v>
          </cell>
        </row>
        <row r="118">
          <cell r="D118">
            <v>246.2813533373521</v>
          </cell>
        </row>
        <row r="119">
          <cell r="D119">
            <v>253.4912564875485</v>
          </cell>
        </row>
        <row r="120">
          <cell r="D120">
            <v>253.17887295447545</v>
          </cell>
        </row>
        <row r="121">
          <cell r="D121">
            <v>252.05109999492862</v>
          </cell>
        </row>
        <row r="122">
          <cell r="D122">
            <v>254.03370935264388</v>
          </cell>
        </row>
        <row r="123">
          <cell r="D123">
            <v>256.8380926178009</v>
          </cell>
        </row>
        <row r="124">
          <cell r="D124">
            <v>260.24056493934518</v>
          </cell>
        </row>
        <row r="125">
          <cell r="D125">
            <v>260.51053727741709</v>
          </cell>
        </row>
        <row r="126">
          <cell r="D126">
            <v>267.67096070011206</v>
          </cell>
        </row>
        <row r="127">
          <cell r="D127">
            <v>276.41701557462443</v>
          </cell>
        </row>
        <row r="128">
          <cell r="D128">
            <v>279.19335272695815</v>
          </cell>
        </row>
        <row r="130">
          <cell r="D130">
            <v>281.24368671143782</v>
          </cell>
        </row>
        <row r="131">
          <cell r="D131">
            <v>286.76035227578421</v>
          </cell>
        </row>
        <row r="132">
          <cell r="D132">
            <v>287.99192668031122</v>
          </cell>
        </row>
        <row r="133">
          <cell r="D133">
            <v>289.1844180245235</v>
          </cell>
        </row>
        <row r="134">
          <cell r="D134">
            <v>294.59757454631762</v>
          </cell>
        </row>
        <row r="135">
          <cell r="D135">
            <v>296.12181389859205</v>
          </cell>
        </row>
        <row r="136">
          <cell r="D136">
            <v>298.06100543030169</v>
          </cell>
        </row>
        <row r="137">
          <cell r="D137">
            <v>302.81387196826302</v>
          </cell>
        </row>
        <row r="138">
          <cell r="D138">
            <v>300.42888927983853</v>
          </cell>
        </row>
        <row r="139">
          <cell r="D139">
            <v>308.10840529527383</v>
          </cell>
        </row>
        <row r="140">
          <cell r="D140">
            <v>307.559257764211</v>
          </cell>
        </row>
        <row r="141">
          <cell r="D141">
            <v>308.91678343733042</v>
          </cell>
        </row>
        <row r="142">
          <cell r="D142">
            <v>308.9303709075179</v>
          </cell>
        </row>
        <row r="143">
          <cell r="D143">
            <v>327.61482176563624</v>
          </cell>
        </row>
        <row r="145">
          <cell r="D145">
            <v>315.00882440290206</v>
          </cell>
        </row>
        <row r="146">
          <cell r="D146">
            <v>317.74406527417545</v>
          </cell>
        </row>
        <row r="147">
          <cell r="D147">
            <v>317.33292165404629</v>
          </cell>
        </row>
        <row r="148">
          <cell r="D148">
            <v>318.1245197986201</v>
          </cell>
        </row>
        <row r="149">
          <cell r="D149">
            <v>321.48076354727874</v>
          </cell>
        </row>
        <row r="150">
          <cell r="D150">
            <v>319.24196392972885</v>
          </cell>
        </row>
        <row r="151">
          <cell r="D151">
            <v>317.28418014913524</v>
          </cell>
        </row>
        <row r="152">
          <cell r="D152">
            <v>321.79743289245704</v>
          </cell>
        </row>
        <row r="153">
          <cell r="D153">
            <v>320.00452778279703</v>
          </cell>
        </row>
        <row r="154">
          <cell r="D154">
            <v>321.87641218282209</v>
          </cell>
        </row>
        <row r="155">
          <cell r="D155">
            <v>321.54966357582583</v>
          </cell>
        </row>
        <row r="156">
          <cell r="D156">
            <v>321.75546104100584</v>
          </cell>
        </row>
        <row r="157">
          <cell r="D157">
            <v>321.53115985636896</v>
          </cell>
        </row>
        <row r="158">
          <cell r="D158">
            <v>321.62172277598756</v>
          </cell>
        </row>
        <row r="159">
          <cell r="D159">
            <v>321.85143968339236</v>
          </cell>
        </row>
        <row r="160">
          <cell r="D160">
            <v>323.07449040847513</v>
          </cell>
        </row>
        <row r="161">
          <cell r="D161">
            <v>325.33540422732722</v>
          </cell>
        </row>
        <row r="162">
          <cell r="D162">
            <v>324.86559027721245</v>
          </cell>
        </row>
        <row r="163">
          <cell r="D163">
            <v>324.87266080415941</v>
          </cell>
        </row>
        <row r="164">
          <cell r="D164">
            <v>329.8033755108396</v>
          </cell>
        </row>
        <row r="165">
          <cell r="D165">
            <v>328.64110123015212</v>
          </cell>
        </row>
        <row r="168">
          <cell r="D168">
            <v>330.18647153209935</v>
          </cell>
        </row>
        <row r="169">
          <cell r="D169">
            <v>330.60970098940174</v>
          </cell>
        </row>
        <row r="170">
          <cell r="D170">
            <v>330.61568253611483</v>
          </cell>
        </row>
        <row r="171">
          <cell r="D171">
            <v>331.21187602770027</v>
          </cell>
        </row>
        <row r="172">
          <cell r="D172">
            <v>331.45115073519383</v>
          </cell>
        </row>
        <row r="173">
          <cell r="D173">
            <v>332.17131596128274</v>
          </cell>
        </row>
        <row r="174">
          <cell r="D174">
            <v>334.03914216339552</v>
          </cell>
        </row>
        <row r="175">
          <cell r="D175">
            <v>334.99920391297269</v>
          </cell>
        </row>
        <row r="176">
          <cell r="D176">
            <v>335.58510692753242</v>
          </cell>
        </row>
        <row r="177">
          <cell r="D177">
            <v>335.98596210257824</v>
          </cell>
        </row>
        <row r="178">
          <cell r="D178">
            <v>350.5928050034982</v>
          </cell>
        </row>
        <row r="179">
          <cell r="D179">
            <v>354.00459427392462</v>
          </cell>
        </row>
        <row r="180">
          <cell r="D180">
            <v>359.44728843333803</v>
          </cell>
        </row>
        <row r="181">
          <cell r="D181">
            <v>360.50134787933882</v>
          </cell>
        </row>
        <row r="182">
          <cell r="D182">
            <v>361.03698357525423</v>
          </cell>
        </row>
        <row r="183">
          <cell r="D183">
            <v>362.3728432896504</v>
          </cell>
        </row>
        <row r="184">
          <cell r="D184">
            <v>363.20719015867758</v>
          </cell>
        </row>
        <row r="185">
          <cell r="D185">
            <v>362.70587224218201</v>
          </cell>
        </row>
        <row r="186">
          <cell r="D186">
            <v>362.32982392577014</v>
          </cell>
        </row>
        <row r="187">
          <cell r="D187">
            <v>362.27168906170664</v>
          </cell>
        </row>
        <row r="188">
          <cell r="D188">
            <v>362.44848612577351</v>
          </cell>
        </row>
        <row r="189">
          <cell r="D189">
            <v>362.00406733573499</v>
          </cell>
        </row>
        <row r="190">
          <cell r="D190">
            <v>369.74273006950472</v>
          </cell>
        </row>
        <row r="191">
          <cell r="D191">
            <v>367.09688408529104</v>
          </cell>
        </row>
        <row r="192">
          <cell r="D192">
            <v>367.92826979753579</v>
          </cell>
        </row>
        <row r="193">
          <cell r="D193">
            <v>367.75701558588992</v>
          </cell>
        </row>
        <row r="194">
          <cell r="D194">
            <v>367.7430689774032</v>
          </cell>
        </row>
        <row r="195">
          <cell r="D195">
            <v>368.11533293813136</v>
          </cell>
        </row>
        <row r="196">
          <cell r="D196">
            <v>368.57364795511461</v>
          </cell>
        </row>
        <row r="197">
          <cell r="D197">
            <v>369.0871332939152</v>
          </cell>
        </row>
        <row r="198">
          <cell r="D198">
            <v>368.86355537193623</v>
          </cell>
        </row>
        <row r="199">
          <cell r="D199">
            <v>371.89849069542805</v>
          </cell>
        </row>
        <row r="200">
          <cell r="D200">
            <v>372.57273557596068</v>
          </cell>
        </row>
        <row r="201">
          <cell r="D201">
            <v>378.15984808970995</v>
          </cell>
        </row>
        <row r="202">
          <cell r="D202">
            <v>384.90691788274569</v>
          </cell>
        </row>
        <row r="203">
          <cell r="D203">
            <v>386.24599114332449</v>
          </cell>
        </row>
        <row r="204">
          <cell r="D204">
            <v>391.79057004059246</v>
          </cell>
        </row>
        <row r="205">
          <cell r="D205">
            <v>391.97736476841823</v>
          </cell>
        </row>
        <row r="206">
          <cell r="D206">
            <v>392.95814654849539</v>
          </cell>
        </row>
        <row r="207">
          <cell r="D207">
            <v>393.51811383190193</v>
          </cell>
        </row>
        <row r="208">
          <cell r="D208">
            <v>392.53868872738371</v>
          </cell>
        </row>
        <row r="209">
          <cell r="D209">
            <v>393.94717242632441</v>
          </cell>
        </row>
        <row r="210">
          <cell r="D210">
            <v>395.20233566880307</v>
          </cell>
        </row>
        <row r="211">
          <cell r="D211">
            <v>395.07118839711848</v>
          </cell>
        </row>
        <row r="212">
          <cell r="D212">
            <v>395.750364264361</v>
          </cell>
        </row>
        <row r="213">
          <cell r="D213">
            <v>396.46216772201313</v>
          </cell>
        </row>
        <row r="214">
          <cell r="D214">
            <v>407.88758825913675</v>
          </cell>
        </row>
        <row r="215">
          <cell r="D215">
            <v>406.23946267423509</v>
          </cell>
        </row>
        <row r="216">
          <cell r="D216">
            <v>406.25447229705151</v>
          </cell>
        </row>
        <row r="217">
          <cell r="D217">
            <v>405.69633853940667</v>
          </cell>
        </row>
        <row r="218">
          <cell r="D218">
            <v>409.16615108111557</v>
          </cell>
        </row>
        <row r="219">
          <cell r="D219">
            <v>408.65168457233324</v>
          </cell>
        </row>
        <row r="220">
          <cell r="D220">
            <v>408.98319834785639</v>
          </cell>
        </row>
        <row r="221">
          <cell r="D221">
            <v>409.37733510028181</v>
          </cell>
        </row>
        <row r="222">
          <cell r="D222">
            <v>419.80615187823201</v>
          </cell>
        </row>
        <row r="223">
          <cell r="D223">
            <v>419.5096688809931</v>
          </cell>
        </row>
        <row r="224">
          <cell r="D224">
            <v>433.74865442962437</v>
          </cell>
        </row>
        <row r="225">
          <cell r="D225">
            <v>432.5586184138553</v>
          </cell>
        </row>
        <row r="226">
          <cell r="D226">
            <v>445.25251987977373</v>
          </cell>
        </row>
        <row r="227">
          <cell r="D227">
            <v>445.92848381706659</v>
          </cell>
        </row>
        <row r="228">
          <cell r="D228">
            <v>453.78906045216394</v>
          </cell>
        </row>
        <row r="229">
          <cell r="D229">
            <v>455.41656531631656</v>
          </cell>
        </row>
        <row r="230">
          <cell r="D230">
            <v>456.34278931604308</v>
          </cell>
        </row>
        <row r="231">
          <cell r="D231">
            <v>458.41355042106653</v>
          </cell>
        </row>
        <row r="232">
          <cell r="D232">
            <v>459.77133349877687</v>
          </cell>
        </row>
        <row r="233">
          <cell r="D233">
            <v>460.00734316314276</v>
          </cell>
        </row>
        <row r="234">
          <cell r="D234">
            <v>462.55594811874107</v>
          </cell>
        </row>
        <row r="235">
          <cell r="D235">
            <v>466.11464534618716</v>
          </cell>
        </row>
        <row r="236">
          <cell r="D236">
            <v>469.33062315694701</v>
          </cell>
        </row>
        <row r="237">
          <cell r="D237">
            <v>470.74519327764096</v>
          </cell>
        </row>
        <row r="238">
          <cell r="D238">
            <v>484.39152441926046</v>
          </cell>
        </row>
        <row r="239">
          <cell r="D239">
            <v>484.64180911757512</v>
          </cell>
        </row>
        <row r="240">
          <cell r="D240">
            <v>487.87183307285085</v>
          </cell>
        </row>
        <row r="241">
          <cell r="D241">
            <v>487.86574737367056</v>
          </cell>
        </row>
        <row r="242">
          <cell r="D242">
            <v>489.92928439958638</v>
          </cell>
        </row>
        <row r="243">
          <cell r="D243">
            <v>491.05906570227484</v>
          </cell>
        </row>
        <row r="244">
          <cell r="D244">
            <v>491.70099170519507</v>
          </cell>
        </row>
        <row r="245">
          <cell r="D245">
            <v>497.82222114455135</v>
          </cell>
        </row>
        <row r="246">
          <cell r="D246">
            <v>498.76577960770334</v>
          </cell>
        </row>
        <row r="247">
          <cell r="D247">
            <v>490.62353800566842</v>
          </cell>
        </row>
        <row r="248">
          <cell r="D248">
            <v>490.69684028000245</v>
          </cell>
        </row>
        <row r="249">
          <cell r="D249">
            <v>490.3136597074942</v>
          </cell>
        </row>
        <row r="250">
          <cell r="D250">
            <v>501.27000627573744</v>
          </cell>
        </row>
        <row r="251">
          <cell r="D251">
            <v>500.6465688146078</v>
          </cell>
        </row>
        <row r="252">
          <cell r="D252">
            <v>499.49217017036193</v>
          </cell>
        </row>
        <row r="253">
          <cell r="D253">
            <v>501.35346171434861</v>
          </cell>
        </row>
        <row r="254">
          <cell r="D254">
            <v>502.12308327347773</v>
          </cell>
        </row>
        <row r="255">
          <cell r="D255">
            <v>505.78236608977915</v>
          </cell>
        </row>
        <row r="256">
          <cell r="D256">
            <v>512.39780751396518</v>
          </cell>
        </row>
        <row r="257">
          <cell r="D257">
            <v>516.07858146796752</v>
          </cell>
        </row>
        <row r="258">
          <cell r="D258">
            <v>517.30898380137717</v>
          </cell>
        </row>
        <row r="259">
          <cell r="D259">
            <v>527.72199470420435</v>
          </cell>
        </row>
        <row r="260">
          <cell r="D260">
            <v>529.47573674778278</v>
          </cell>
        </row>
        <row r="261">
          <cell r="D261">
            <v>530.69888193129771</v>
          </cell>
        </row>
        <row r="262">
          <cell r="D262">
            <v>543.4991229280364</v>
          </cell>
        </row>
        <row r="263">
          <cell r="D263">
            <v>548.18835711783845</v>
          </cell>
        </row>
        <row r="264">
          <cell r="D264">
            <v>551.41061763589357</v>
          </cell>
        </row>
        <row r="265">
          <cell r="D265">
            <v>551.28734024171877</v>
          </cell>
        </row>
        <row r="266">
          <cell r="D266">
            <v>551.56553379061859</v>
          </cell>
        </row>
        <row r="267">
          <cell r="D267">
            <v>557.93065637756922</v>
          </cell>
        </row>
        <row r="268">
          <cell r="D268">
            <v>558.31300880525009</v>
          </cell>
        </row>
        <row r="269">
          <cell r="D269">
            <v>562.81663575716641</v>
          </cell>
        </row>
        <row r="270">
          <cell r="D270">
            <v>565.51660548053337</v>
          </cell>
        </row>
        <row r="271">
          <cell r="D271">
            <v>565.99848975437544</v>
          </cell>
        </row>
        <row r="272">
          <cell r="D272">
            <v>567.55074926868349</v>
          </cell>
        </row>
        <row r="273">
          <cell r="D273">
            <v>568.65427340815233</v>
          </cell>
        </row>
        <row r="274">
          <cell r="D274">
            <v>582.4219246564553</v>
          </cell>
        </row>
        <row r="275">
          <cell r="D275">
            <v>588.40977907143099</v>
          </cell>
        </row>
        <row r="276">
          <cell r="D276">
            <v>593.69207957799085</v>
          </cell>
        </row>
        <row r="277">
          <cell r="D277">
            <v>594.08511932997362</v>
          </cell>
        </row>
        <row r="278">
          <cell r="D278">
            <v>594.49161564183692</v>
          </cell>
        </row>
        <row r="279">
          <cell r="D279">
            <v>594.73445303626374</v>
          </cell>
        </row>
        <row r="280">
          <cell r="D280">
            <v>594.4237359874661</v>
          </cell>
        </row>
        <row r="281">
          <cell r="D281">
            <v>597.52156208797544</v>
          </cell>
        </row>
        <row r="282">
          <cell r="D282">
            <v>601.22630533239283</v>
          </cell>
        </row>
        <row r="283">
          <cell r="D283">
            <v>600.89174580828569</v>
          </cell>
        </row>
        <row r="284">
          <cell r="D284">
            <v>598.32938336009045</v>
          </cell>
        </row>
        <row r="285">
          <cell r="D285">
            <v>596.9247449426307</v>
          </cell>
        </row>
        <row r="286">
          <cell r="D286">
            <v>604.19684690215979</v>
          </cell>
        </row>
        <row r="287">
          <cell r="D287">
            <v>601.81509254931632</v>
          </cell>
        </row>
        <row r="288">
          <cell r="D288">
            <v>615.10717008898234</v>
          </cell>
        </row>
        <row r="289">
          <cell r="D289">
            <v>618.81933523160421</v>
          </cell>
        </row>
        <row r="290">
          <cell r="D290">
            <v>622.92762465168494</v>
          </cell>
        </row>
        <row r="291">
          <cell r="D291">
            <v>624.89110007830493</v>
          </cell>
        </row>
        <row r="292">
          <cell r="D292">
            <v>628.44395520810679</v>
          </cell>
        </row>
        <row r="293">
          <cell r="D293">
            <v>630.82712547033032</v>
          </cell>
        </row>
        <row r="294">
          <cell r="D294">
            <v>634.2432662001579</v>
          </cell>
        </row>
        <row r="295">
          <cell r="D295">
            <v>635.03343416898861</v>
          </cell>
        </row>
        <row r="296">
          <cell r="D296">
            <v>634.33890436032038</v>
          </cell>
        </row>
        <row r="297">
          <cell r="D297">
            <v>636.52652660318631</v>
          </cell>
        </row>
        <row r="298">
          <cell r="D298">
            <v>649.73728785636536</v>
          </cell>
        </row>
        <row r="299">
          <cell r="D299">
            <v>643.22742506937766</v>
          </cell>
        </row>
        <row r="300">
          <cell r="D300">
            <v>645.47650438648327</v>
          </cell>
        </row>
        <row r="301">
          <cell r="D301">
            <v>645.67439412643523</v>
          </cell>
        </row>
        <row r="302">
          <cell r="D302">
            <v>658.4124752254213</v>
          </cell>
        </row>
        <row r="303">
          <cell r="D303">
            <v>664.10141350516562</v>
          </cell>
        </row>
        <row r="304">
          <cell r="D304">
            <v>662.18746305073978</v>
          </cell>
        </row>
        <row r="305">
          <cell r="D305">
            <v>654.38009280342135</v>
          </cell>
        </row>
        <row r="306">
          <cell r="D306">
            <v>654.82708516187665</v>
          </cell>
        </row>
        <row r="307">
          <cell r="D307">
            <v>657.34060672689429</v>
          </cell>
        </row>
        <row r="308">
          <cell r="D308">
            <v>664.75520640676154</v>
          </cell>
        </row>
        <row r="309">
          <cell r="D309">
            <v>668.08683599187032</v>
          </cell>
        </row>
        <row r="310">
          <cell r="D310">
            <v>680.98186075734429</v>
          </cell>
        </row>
        <row r="311">
          <cell r="D311">
            <v>679.38753590429064</v>
          </cell>
        </row>
        <row r="312">
          <cell r="D312">
            <v>680.00502273177335</v>
          </cell>
        </row>
        <row r="313">
          <cell r="D313">
            <v>682.02635568892242</v>
          </cell>
        </row>
        <row r="314">
          <cell r="D314">
            <v>688.07248787665924</v>
          </cell>
        </row>
        <row r="315">
          <cell r="D315">
            <v>692.13940209252382</v>
          </cell>
        </row>
        <row r="316">
          <cell r="D316">
            <v>694.6215430777645</v>
          </cell>
        </row>
        <row r="317">
          <cell r="D317">
            <v>698.69837880351452</v>
          </cell>
        </row>
        <row r="318">
          <cell r="D318">
            <v>703.75013116904029</v>
          </cell>
        </row>
        <row r="319">
          <cell r="D319">
            <v>699.92591658849881</v>
          </cell>
        </row>
        <row r="320">
          <cell r="D320">
            <v>693.27503167201564</v>
          </cell>
        </row>
        <row r="321">
          <cell r="D321">
            <v>684.45861419855396</v>
          </cell>
        </row>
        <row r="322">
          <cell r="D322">
            <v>679.28961510799468</v>
          </cell>
        </row>
        <row r="323">
          <cell r="D323">
            <v>686.61660394459795</v>
          </cell>
        </row>
        <row r="324">
          <cell r="D324">
            <v>696.27091755903712</v>
          </cell>
        </row>
        <row r="325">
          <cell r="D325">
            <v>699.20615685605731</v>
          </cell>
        </row>
        <row r="326">
          <cell r="D326">
            <v>707.46335009517452</v>
          </cell>
        </row>
        <row r="327">
          <cell r="D327">
            <v>728.76308389567862</v>
          </cell>
        </row>
        <row r="328">
          <cell r="D328">
            <v>736.54586420853229</v>
          </cell>
        </row>
        <row r="329">
          <cell r="D329">
            <v>742.27304585898889</v>
          </cell>
        </row>
        <row r="330">
          <cell r="D330">
            <v>746.1804608592422</v>
          </cell>
        </row>
        <row r="331">
          <cell r="D331">
            <v>772.34783483827437</v>
          </cell>
        </row>
        <row r="332">
          <cell r="D332">
            <v>786.52111422698511</v>
          </cell>
        </row>
        <row r="333">
          <cell r="D333">
            <v>790.1765467026712</v>
          </cell>
        </row>
        <row r="334">
          <cell r="D334">
            <v>809.86836248498525</v>
          </cell>
        </row>
        <row r="335">
          <cell r="D335">
            <v>839.23293741174382</v>
          </cell>
        </row>
        <row r="336">
          <cell r="D336">
            <v>846.67963213250766</v>
          </cell>
        </row>
        <row r="337">
          <cell r="D337">
            <v>860.47917583529068</v>
          </cell>
        </row>
        <row r="338">
          <cell r="D338">
            <v>872.33983648511492</v>
          </cell>
        </row>
        <row r="339">
          <cell r="D339">
            <v>896.9775412446769</v>
          </cell>
        </row>
        <row r="340">
          <cell r="D340">
            <v>910.23632971901566</v>
          </cell>
        </row>
        <row r="341">
          <cell r="D341">
            <v>908.95380317151978</v>
          </cell>
        </row>
        <row r="342">
          <cell r="D342">
            <v>921.72914815491595</v>
          </cell>
        </row>
        <row r="343">
          <cell r="D343">
            <v>931.67171924728905</v>
          </cell>
        </row>
        <row r="344">
          <cell r="D344">
            <v>979.94321598636918</v>
          </cell>
        </row>
        <row r="345">
          <cell r="D345">
            <v>991.1425169750828</v>
          </cell>
        </row>
        <row r="346">
          <cell r="D346">
            <v>1026.3676928210914</v>
          </cell>
        </row>
        <row r="347">
          <cell r="D347">
            <v>1057.7375054044692</v>
          </cell>
        </row>
        <row r="348">
          <cell r="D348">
            <v>1056.5499898313697</v>
          </cell>
        </row>
        <row r="349">
          <cell r="D349">
            <v>1039.2005846021377</v>
          </cell>
        </row>
        <row r="350">
          <cell r="D350">
            <v>1026.0554911670038</v>
          </cell>
        </row>
        <row r="351">
          <cell r="D351">
            <v>1027.2761514884864</v>
          </cell>
        </row>
        <row r="352">
          <cell r="D352">
            <v>1034.2235779018035</v>
          </cell>
        </row>
        <row r="353">
          <cell r="D353">
            <v>1020.7159469019749</v>
          </cell>
        </row>
        <row r="354">
          <cell r="D354">
            <v>1013.5258478731027</v>
          </cell>
        </row>
        <row r="355">
          <cell r="D355">
            <v>1006.6983222018839</v>
          </cell>
        </row>
        <row r="356">
          <cell r="D356">
            <v>999.27628822274994</v>
          </cell>
        </row>
        <row r="357">
          <cell r="D357">
            <v>996.41492681772468</v>
          </cell>
        </row>
        <row r="358">
          <cell r="D358">
            <v>990.76226866177296</v>
          </cell>
        </row>
        <row r="359">
          <cell r="D359">
            <v>1015.6848619219683</v>
          </cell>
        </row>
        <row r="360">
          <cell r="D360">
            <v>1010.8311945116262</v>
          </cell>
        </row>
        <row r="361">
          <cell r="D361">
            <v>1054.9965640138646</v>
          </cell>
        </row>
        <row r="362">
          <cell r="D362">
            <v>1056.519224277635</v>
          </cell>
        </row>
        <row r="363">
          <cell r="D363">
            <v>1054.8239629722946</v>
          </cell>
        </row>
        <row r="364">
          <cell r="D364">
            <v>1061.1747163440111</v>
          </cell>
        </row>
        <row r="365">
          <cell r="D365">
            <v>1052.0656840253239</v>
          </cell>
        </row>
        <row r="366">
          <cell r="D366">
            <v>1051.7128271315796</v>
          </cell>
        </row>
        <row r="367">
          <cell r="D367">
            <v>1050.2087178195122</v>
          </cell>
        </row>
        <row r="368">
          <cell r="D368">
            <v>1048.6345535838591</v>
          </cell>
        </row>
        <row r="369">
          <cell r="D369">
            <v>1064.9251968781723</v>
          </cell>
        </row>
        <row r="370">
          <cell r="D370">
            <v>1077.1274361967678</v>
          </cell>
        </row>
        <row r="371">
          <cell r="D371">
            <v>1075.352449432504</v>
          </cell>
        </row>
        <row r="372">
          <cell r="D372">
            <v>1074.1024182801495</v>
          </cell>
        </row>
        <row r="373">
          <cell r="D373">
            <v>1071.6558639701052</v>
          </cell>
        </row>
        <row r="374">
          <cell r="D374">
            <v>1074.2947611744453</v>
          </cell>
        </row>
        <row r="375">
          <cell r="D375">
            <v>1079.5950990202516</v>
          </cell>
        </row>
        <row r="376">
          <cell r="D376">
            <v>1083.1028342644697</v>
          </cell>
        </row>
        <row r="377">
          <cell r="D377">
            <v>1089.8900838581267</v>
          </cell>
        </row>
        <row r="378">
          <cell r="D378">
            <v>1100.0236103021305</v>
          </cell>
        </row>
        <row r="379">
          <cell r="D379">
            <v>1114.0224870362688</v>
          </cell>
        </row>
        <row r="380">
          <cell r="D380">
            <v>1115.622226871375</v>
          </cell>
        </row>
        <row r="381">
          <cell r="D381">
            <v>1111.5304638644407</v>
          </cell>
        </row>
        <row r="382">
          <cell r="D382">
            <v>1102.643191476076</v>
          </cell>
        </row>
        <row r="383">
          <cell r="D383">
            <v>1119.4441142866258</v>
          </cell>
        </row>
        <row r="384">
          <cell r="D384">
            <v>1114.055525301321</v>
          </cell>
        </row>
        <row r="385">
          <cell r="D385">
            <v>1114.2810795263167</v>
          </cell>
        </row>
        <row r="386">
          <cell r="D386">
            <v>1110.9269523118689</v>
          </cell>
        </row>
        <row r="387">
          <cell r="D387">
            <v>1110.3470928873915</v>
          </cell>
        </row>
        <row r="388">
          <cell r="D388">
            <v>1138.8030294867835</v>
          </cell>
        </row>
        <row r="389">
          <cell r="D389">
            <v>1154.3395745854787</v>
          </cell>
        </row>
      </sheetData>
      <sheetData sheetId="9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142.78218153399578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165.48241458102686</v>
          </cell>
        </row>
        <row r="77">
          <cell r="D77">
            <v>169.9616108254927</v>
          </cell>
        </row>
        <row r="78">
          <cell r="D78">
            <v>172.46162733403176</v>
          </cell>
        </row>
        <row r="79">
          <cell r="D79">
            <v>171.68216816398439</v>
          </cell>
        </row>
        <row r="80">
          <cell r="D80">
            <v>171.10026776975545</v>
          </cell>
        </row>
        <row r="81">
          <cell r="D81">
            <v>170.74106999554007</v>
          </cell>
        </row>
        <row r="82">
          <cell r="D82">
            <v>174.12471302864898</v>
          </cell>
        </row>
        <row r="83">
          <cell r="D83">
            <v>173.82657887605021</v>
          </cell>
        </row>
        <row r="84">
          <cell r="D84">
            <v>173.40272550247607</v>
          </cell>
        </row>
        <row r="85">
          <cell r="D85">
            <v>173.24108650407914</v>
          </cell>
        </row>
        <row r="86">
          <cell r="D86">
            <v>174.23247236091359</v>
          </cell>
        </row>
        <row r="87">
          <cell r="D87">
            <v>174.90776417643852</v>
          </cell>
        </row>
        <row r="88">
          <cell r="D88">
            <v>180.49688154322988</v>
          </cell>
        </row>
        <row r="89">
          <cell r="D89">
            <v>181.63913046523481</v>
          </cell>
        </row>
        <row r="90">
          <cell r="D90">
            <v>183.72247755568404</v>
          </cell>
        </row>
        <row r="91">
          <cell r="D91">
            <v>183.68871296490778</v>
          </cell>
        </row>
        <row r="92">
          <cell r="D92">
            <v>185.99979144420956</v>
          </cell>
        </row>
        <row r="93">
          <cell r="D93">
            <v>187.18155212137816</v>
          </cell>
        </row>
        <row r="94">
          <cell r="D94">
            <v>186.65353139328153</v>
          </cell>
        </row>
        <row r="95">
          <cell r="D95">
            <v>186.05007913259971</v>
          </cell>
        </row>
        <row r="96">
          <cell r="D96">
            <v>186.90856181297448</v>
          </cell>
        </row>
        <row r="98">
          <cell r="D98">
            <v>188.27943605659539</v>
          </cell>
        </row>
        <row r="99">
          <cell r="D99">
            <v>187.50984768268438</v>
          </cell>
        </row>
        <row r="100">
          <cell r="D100">
            <v>190.94062949909144</v>
          </cell>
        </row>
        <row r="101">
          <cell r="D101">
            <v>196.92471853735287</v>
          </cell>
        </row>
        <row r="102">
          <cell r="D102">
            <v>197.13329856392681</v>
          </cell>
        </row>
        <row r="103">
          <cell r="D103">
            <v>201.94286628013526</v>
          </cell>
        </row>
        <row r="104">
          <cell r="D104">
            <v>201.98853811354027</v>
          </cell>
        </row>
        <row r="105">
          <cell r="D105">
            <v>202.70022754904019</v>
          </cell>
        </row>
        <row r="106">
          <cell r="D106">
            <v>204.53069709259489</v>
          </cell>
        </row>
        <row r="107">
          <cell r="D107">
            <v>213.58954341914563</v>
          </cell>
        </row>
        <row r="108">
          <cell r="D108">
            <v>216.70278012613056</v>
          </cell>
        </row>
        <row r="109">
          <cell r="D109">
            <v>225.43185423825309</v>
          </cell>
        </row>
        <row r="110">
          <cell r="D110">
            <v>226.46468499052989</v>
          </cell>
        </row>
        <row r="112">
          <cell r="D112">
            <v>229.0274635758652</v>
          </cell>
        </row>
        <row r="113">
          <cell r="D113">
            <v>229.22929146445534</v>
          </cell>
        </row>
        <row r="114">
          <cell r="D114">
            <v>232.0839218886872</v>
          </cell>
        </row>
        <row r="115">
          <cell r="D115">
            <v>231.44068624375603</v>
          </cell>
        </row>
        <row r="116">
          <cell r="D116">
            <v>240.66451115216546</v>
          </cell>
        </row>
        <row r="117">
          <cell r="D117">
            <v>242.78624498095931</v>
          </cell>
        </row>
        <row r="118">
          <cell r="D118">
            <v>242.11723635025496</v>
          </cell>
        </row>
        <row r="119">
          <cell r="D119">
            <v>247.87804317026502</v>
          </cell>
        </row>
        <row r="120">
          <cell r="D120">
            <v>247.72921325241981</v>
          </cell>
        </row>
        <row r="121">
          <cell r="D121">
            <v>246.44165296315853</v>
          </cell>
        </row>
        <row r="122">
          <cell r="D122">
            <v>248.24467296788382</v>
          </cell>
        </row>
        <row r="123">
          <cell r="D123">
            <v>251.12616537728772</v>
          </cell>
        </row>
        <row r="124">
          <cell r="D124">
            <v>253.94739981995434</v>
          </cell>
        </row>
        <row r="125">
          <cell r="D125">
            <v>253.91472983798829</v>
          </cell>
        </row>
        <row r="126">
          <cell r="D126">
            <v>261.20303981481015</v>
          </cell>
        </row>
        <row r="127">
          <cell r="D127">
            <v>267.79802017435293</v>
          </cell>
        </row>
        <row r="128">
          <cell r="D128">
            <v>271.05884737436241</v>
          </cell>
        </row>
        <row r="130">
          <cell r="D130">
            <v>273.68961467032693</v>
          </cell>
        </row>
        <row r="131">
          <cell r="D131">
            <v>279.55710713359514</v>
          </cell>
        </row>
        <row r="132">
          <cell r="D132">
            <v>278.93917381025307</v>
          </cell>
        </row>
        <row r="133">
          <cell r="D133">
            <v>279.97984058929222</v>
          </cell>
        </row>
        <row r="134">
          <cell r="D134">
            <v>284.34153971773446</v>
          </cell>
        </row>
        <row r="135">
          <cell r="D135">
            <v>285.59393248818225</v>
          </cell>
        </row>
        <row r="136">
          <cell r="D136">
            <v>287.08343920828452</v>
          </cell>
        </row>
        <row r="137">
          <cell r="D137">
            <v>292.34377625501321</v>
          </cell>
        </row>
        <row r="138">
          <cell r="D138">
            <v>289.08573478314457</v>
          </cell>
        </row>
        <row r="139">
          <cell r="D139">
            <v>297.85200515819884</v>
          </cell>
        </row>
        <row r="140">
          <cell r="D140">
            <v>297.38879467473242</v>
          </cell>
        </row>
        <row r="141">
          <cell r="D141">
            <v>299.57239859291411</v>
          </cell>
        </row>
        <row r="142">
          <cell r="D142">
            <v>299.71251138134636</v>
          </cell>
        </row>
        <row r="143">
          <cell r="D143">
            <v>318.91538817679867</v>
          </cell>
        </row>
        <row r="145">
          <cell r="D145">
            <v>303.69238519417831</v>
          </cell>
        </row>
        <row r="146">
          <cell r="D146">
            <v>306.83998904231805</v>
          </cell>
        </row>
        <row r="147">
          <cell r="D147">
            <v>306.64668473379265</v>
          </cell>
        </row>
        <row r="148">
          <cell r="D148">
            <v>307.25246394677015</v>
          </cell>
        </row>
        <row r="149">
          <cell r="D149">
            <v>309.89659898656413</v>
          </cell>
        </row>
        <row r="150">
          <cell r="D150">
            <v>308.16656006761076</v>
          </cell>
        </row>
        <row r="151">
          <cell r="D151">
            <v>306.53190308344955</v>
          </cell>
        </row>
        <row r="152">
          <cell r="D152">
            <v>311.62040228266181</v>
          </cell>
        </row>
        <row r="153">
          <cell r="D153">
            <v>310.50861382239731</v>
          </cell>
        </row>
        <row r="154">
          <cell r="D154">
            <v>312.21786733183183</v>
          </cell>
        </row>
        <row r="155">
          <cell r="D155">
            <v>312.06105296446168</v>
          </cell>
        </row>
        <row r="156">
          <cell r="D156">
            <v>312.42572142702039</v>
          </cell>
        </row>
        <row r="157">
          <cell r="D157">
            <v>312.21093886199219</v>
          </cell>
        </row>
        <row r="158">
          <cell r="D158">
            <v>312.45874713325594</v>
          </cell>
        </row>
        <row r="159">
          <cell r="D159">
            <v>312.77514725593198</v>
          </cell>
        </row>
        <row r="160">
          <cell r="D160">
            <v>313.62203721932826</v>
          </cell>
        </row>
        <row r="161">
          <cell r="D161">
            <v>315.40173017213226</v>
          </cell>
        </row>
        <row r="162">
          <cell r="D162">
            <v>315.11720101071847</v>
          </cell>
        </row>
        <row r="163">
          <cell r="D163">
            <v>315.04907105729558</v>
          </cell>
        </row>
        <row r="164">
          <cell r="D164">
            <v>320.39854262046691</v>
          </cell>
        </row>
        <row r="165">
          <cell r="D165">
            <v>319.63802758107113</v>
          </cell>
        </row>
        <row r="168">
          <cell r="D168">
            <v>321.80976957724386</v>
          </cell>
        </row>
        <row r="169">
          <cell r="D169">
            <v>322.15103440747276</v>
          </cell>
        </row>
        <row r="170">
          <cell r="D170">
            <v>322.17691686291732</v>
          </cell>
        </row>
        <row r="171">
          <cell r="D171">
            <v>322.60769480102027</v>
          </cell>
        </row>
        <row r="172">
          <cell r="D172">
            <v>322.78768558800539</v>
          </cell>
        </row>
        <row r="173">
          <cell r="D173">
            <v>323.28004385124069</v>
          </cell>
        </row>
        <row r="174">
          <cell r="D174">
            <v>324.63696075942062</v>
          </cell>
        </row>
        <row r="175">
          <cell r="D175">
            <v>325.32226485159691</v>
          </cell>
        </row>
        <row r="176">
          <cell r="D176">
            <v>325.75920602579475</v>
          </cell>
        </row>
        <row r="177">
          <cell r="D177">
            <v>326.03896146089778</v>
          </cell>
        </row>
        <row r="178">
          <cell r="D178">
            <v>339.91709003042172</v>
          </cell>
        </row>
        <row r="179">
          <cell r="D179">
            <v>342.98266403670459</v>
          </cell>
        </row>
        <row r="180">
          <cell r="D180">
            <v>348.42865436780454</v>
          </cell>
        </row>
        <row r="181">
          <cell r="D181">
            <v>349.52200607196681</v>
          </cell>
        </row>
        <row r="182">
          <cell r="D182">
            <v>349.90411301964099</v>
          </cell>
        </row>
        <row r="183">
          <cell r="D183">
            <v>350.98391932313962</v>
          </cell>
        </row>
        <row r="184">
          <cell r="D184">
            <v>351.90539474326329</v>
          </cell>
        </row>
        <row r="185">
          <cell r="D185">
            <v>351.54960688017417</v>
          </cell>
        </row>
        <row r="186">
          <cell r="D186">
            <v>350.99401134411664</v>
          </cell>
        </row>
        <row r="187">
          <cell r="D187">
            <v>350.86251944206464</v>
          </cell>
        </row>
        <row r="188">
          <cell r="D188">
            <v>350.88647409927398</v>
          </cell>
        </row>
        <row r="189">
          <cell r="D189">
            <v>350.25167357938949</v>
          </cell>
        </row>
        <row r="190">
          <cell r="D190">
            <v>359.17822713201946</v>
          </cell>
        </row>
        <row r="191">
          <cell r="D191">
            <v>357.39729859143256</v>
          </cell>
        </row>
        <row r="192">
          <cell r="D192">
            <v>358.82649859098444</v>
          </cell>
        </row>
        <row r="193">
          <cell r="D193">
            <v>358.45418451687982</v>
          </cell>
        </row>
        <row r="194">
          <cell r="D194">
            <v>358.50030998176288</v>
          </cell>
        </row>
        <row r="195">
          <cell r="D195">
            <v>358.89077918704555</v>
          </cell>
        </row>
        <row r="196">
          <cell r="D196">
            <v>359.20923906321701</v>
          </cell>
        </row>
        <row r="197">
          <cell r="D197">
            <v>359.5843080438305</v>
          </cell>
        </row>
        <row r="198">
          <cell r="D198">
            <v>359.37373062741636</v>
          </cell>
        </row>
        <row r="199">
          <cell r="D199">
            <v>361.7016309394466</v>
          </cell>
        </row>
        <row r="200">
          <cell r="D200">
            <v>362.05098369189682</v>
          </cell>
        </row>
        <row r="201">
          <cell r="D201">
            <v>366.06068909722637</v>
          </cell>
        </row>
        <row r="202">
          <cell r="D202">
            <v>375.07261836332009</v>
          </cell>
        </row>
        <row r="203">
          <cell r="D203">
            <v>376.54548859304083</v>
          </cell>
        </row>
        <row r="204">
          <cell r="D204">
            <v>381.38808447267724</v>
          </cell>
        </row>
        <row r="205">
          <cell r="D205">
            <v>381.64661205762116</v>
          </cell>
        </row>
        <row r="206">
          <cell r="D206">
            <v>382.74313326240502</v>
          </cell>
        </row>
        <row r="207">
          <cell r="D207">
            <v>383.5004465618577</v>
          </cell>
        </row>
        <row r="208">
          <cell r="D208">
            <v>383.21317996495401</v>
          </cell>
        </row>
        <row r="209">
          <cell r="D209">
            <v>384.7430689234115</v>
          </cell>
        </row>
        <row r="210">
          <cell r="D210">
            <v>385.73853148741011</v>
          </cell>
        </row>
        <row r="211">
          <cell r="D211">
            <v>385.9608712273764</v>
          </cell>
        </row>
        <row r="212">
          <cell r="D212">
            <v>386.89540866508827</v>
          </cell>
        </row>
        <row r="213">
          <cell r="D213">
            <v>387.54841498772231</v>
          </cell>
        </row>
        <row r="214">
          <cell r="D214">
            <v>400.77680512753926</v>
          </cell>
        </row>
        <row r="215">
          <cell r="D215">
            <v>399.48487382824146</v>
          </cell>
        </row>
        <row r="216">
          <cell r="D216">
            <v>399.43575476553667</v>
          </cell>
        </row>
        <row r="217">
          <cell r="D217">
            <v>398.99833234269909</v>
          </cell>
        </row>
        <row r="218">
          <cell r="D218">
            <v>402.73265523112372</v>
          </cell>
        </row>
        <row r="219">
          <cell r="D219">
            <v>402.60504407153678</v>
          </cell>
        </row>
        <row r="220">
          <cell r="D220">
            <v>402.95256263689629</v>
          </cell>
        </row>
        <row r="221">
          <cell r="D221">
            <v>403.31139912832214</v>
          </cell>
        </row>
        <row r="222">
          <cell r="D222">
            <v>409.8961327713173</v>
          </cell>
        </row>
        <row r="223">
          <cell r="D223">
            <v>409.74843417349553</v>
          </cell>
        </row>
        <row r="224">
          <cell r="D224">
            <v>420.00518883713357</v>
          </cell>
        </row>
        <row r="225">
          <cell r="D225">
            <v>419.25492700780006</v>
          </cell>
        </row>
        <row r="226">
          <cell r="D226">
            <v>433.66880891507145</v>
          </cell>
        </row>
        <row r="227">
          <cell r="D227">
            <v>434.38946130742607</v>
          </cell>
        </row>
        <row r="228">
          <cell r="D228">
            <v>441.20868780758849</v>
          </cell>
        </row>
        <row r="229">
          <cell r="D229">
            <v>442.89435180594893</v>
          </cell>
        </row>
        <row r="230">
          <cell r="D230">
            <v>444.08332560600383</v>
          </cell>
        </row>
        <row r="231">
          <cell r="D231">
            <v>445.79020768316087</v>
          </cell>
        </row>
        <row r="232">
          <cell r="D232">
            <v>446.82793754726742</v>
          </cell>
        </row>
        <row r="233">
          <cell r="D233">
            <v>447.04687185287406</v>
          </cell>
        </row>
        <row r="234">
          <cell r="D234">
            <v>448.97679747412104</v>
          </cell>
        </row>
        <row r="235">
          <cell r="D235">
            <v>451.61083320225691</v>
          </cell>
        </row>
        <row r="236">
          <cell r="D236">
            <v>453.8488963002975</v>
          </cell>
        </row>
        <row r="237">
          <cell r="D237">
            <v>454.82649633159707</v>
          </cell>
        </row>
        <row r="238">
          <cell r="D238">
            <v>470.62200880195098</v>
          </cell>
        </row>
        <row r="239">
          <cell r="D239">
            <v>470.80282075921974</v>
          </cell>
        </row>
        <row r="240">
          <cell r="D240">
            <v>474.71345541862371</v>
          </cell>
        </row>
        <row r="241">
          <cell r="D241">
            <v>474.8758012112832</v>
          </cell>
        </row>
        <row r="242">
          <cell r="D242">
            <v>477.29859587134308</v>
          </cell>
        </row>
        <row r="243">
          <cell r="D243">
            <v>478.66286540043734</v>
          </cell>
        </row>
        <row r="244">
          <cell r="D244">
            <v>479.37312682180249</v>
          </cell>
        </row>
        <row r="245">
          <cell r="D245">
            <v>483.43944004408041</v>
          </cell>
        </row>
        <row r="246">
          <cell r="D246">
            <v>484.49805223682205</v>
          </cell>
        </row>
        <row r="247">
          <cell r="D247">
            <v>473.78855410406209</v>
          </cell>
        </row>
        <row r="248">
          <cell r="D248">
            <v>474.38082607725585</v>
          </cell>
        </row>
        <row r="249">
          <cell r="D249">
            <v>474.88168540865587</v>
          </cell>
        </row>
        <row r="250">
          <cell r="D250">
            <v>487.75472176024783</v>
          </cell>
        </row>
        <row r="251">
          <cell r="D251">
            <v>486.93407074544672</v>
          </cell>
        </row>
        <row r="252">
          <cell r="D252">
            <v>485.7413233226647</v>
          </cell>
        </row>
        <row r="253">
          <cell r="D253">
            <v>488.1211272570759</v>
          </cell>
        </row>
        <row r="254">
          <cell r="D254">
            <v>488.64074228767606</v>
          </cell>
        </row>
        <row r="255">
          <cell r="D255">
            <v>492.82043467628012</v>
          </cell>
        </row>
        <row r="256">
          <cell r="D256">
            <v>498.65144723999316</v>
          </cell>
        </row>
        <row r="257">
          <cell r="D257">
            <v>503.11199698126904</v>
          </cell>
        </row>
        <row r="258">
          <cell r="D258">
            <v>505.07616546395587</v>
          </cell>
        </row>
        <row r="259">
          <cell r="D259">
            <v>512.63572514167026</v>
          </cell>
        </row>
        <row r="260">
          <cell r="D260">
            <v>514.47523284439069</v>
          </cell>
        </row>
        <row r="261">
          <cell r="D261">
            <v>515.49169065089825</v>
          </cell>
        </row>
        <row r="262">
          <cell r="D262">
            <v>530.97505848212268</v>
          </cell>
        </row>
        <row r="263">
          <cell r="D263">
            <v>535.36753487602334</v>
          </cell>
        </row>
        <row r="264">
          <cell r="D264">
            <v>539.63327004251767</v>
          </cell>
        </row>
        <row r="265">
          <cell r="D265">
            <v>539.74063235115898</v>
          </cell>
        </row>
        <row r="266">
          <cell r="D266">
            <v>539.9344013175795</v>
          </cell>
        </row>
        <row r="267">
          <cell r="D267">
            <v>544.70712345397692</v>
          </cell>
        </row>
        <row r="268">
          <cell r="D268">
            <v>545.68280483167484</v>
          </cell>
        </row>
        <row r="269">
          <cell r="D269">
            <v>550.06158456099126</v>
          </cell>
        </row>
        <row r="270">
          <cell r="D270">
            <v>552.0472904704867</v>
          </cell>
        </row>
        <row r="271">
          <cell r="D271">
            <v>553.26893755936408</v>
          </cell>
        </row>
        <row r="272">
          <cell r="D272">
            <v>554.89548105015808</v>
          </cell>
        </row>
        <row r="273">
          <cell r="D273">
            <v>555.88452148481406</v>
          </cell>
        </row>
        <row r="274">
          <cell r="D274">
            <v>571.22529657245639</v>
          </cell>
        </row>
        <row r="275">
          <cell r="D275">
            <v>578.25089926914541</v>
          </cell>
        </row>
        <row r="276">
          <cell r="D276">
            <v>584.78234997298534</v>
          </cell>
        </row>
        <row r="277">
          <cell r="D277">
            <v>584.98320425706095</v>
          </cell>
        </row>
        <row r="278">
          <cell r="D278">
            <v>585.49089184163154</v>
          </cell>
        </row>
        <row r="279">
          <cell r="D279">
            <v>585.6361349067206</v>
          </cell>
        </row>
        <row r="280">
          <cell r="D280">
            <v>585.55025844035913</v>
          </cell>
        </row>
        <row r="281">
          <cell r="D281">
            <v>587.80367216978618</v>
          </cell>
        </row>
        <row r="282">
          <cell r="D282">
            <v>590.8739842072016</v>
          </cell>
        </row>
        <row r="283">
          <cell r="D283">
            <v>590.98792023525084</v>
          </cell>
        </row>
        <row r="284">
          <cell r="D284">
            <v>589.41682652802785</v>
          </cell>
        </row>
        <row r="285">
          <cell r="D285">
            <v>588.19491727956643</v>
          </cell>
        </row>
        <row r="286">
          <cell r="D286">
            <v>596.68943239319128</v>
          </cell>
        </row>
        <row r="287">
          <cell r="D287">
            <v>595.16756951144839</v>
          </cell>
        </row>
        <row r="288">
          <cell r="D288">
            <v>603.97000978601375</v>
          </cell>
        </row>
        <row r="289">
          <cell r="D289">
            <v>606.25022950665721</v>
          </cell>
        </row>
        <row r="290">
          <cell r="D290">
            <v>609.08551883701102</v>
          </cell>
        </row>
        <row r="291">
          <cell r="D291">
            <v>610.80302449088504</v>
          </cell>
        </row>
        <row r="292">
          <cell r="D292">
            <v>613.1703039961842</v>
          </cell>
        </row>
        <row r="293">
          <cell r="D293">
            <v>615.12136546515489</v>
          </cell>
        </row>
        <row r="294">
          <cell r="D294">
            <v>617.99772242499284</v>
          </cell>
        </row>
        <row r="295">
          <cell r="D295">
            <v>618.98055186089675</v>
          </cell>
        </row>
        <row r="296">
          <cell r="D296">
            <v>618.51156816898731</v>
          </cell>
        </row>
        <row r="297">
          <cell r="D297">
            <v>620.33961617842476</v>
          </cell>
        </row>
        <row r="298">
          <cell r="D298">
            <v>629.5765692875467</v>
          </cell>
        </row>
        <row r="299">
          <cell r="D299">
            <v>629.81328626964262</v>
          </cell>
        </row>
        <row r="300">
          <cell r="D300">
            <v>632.707594600113</v>
          </cell>
        </row>
        <row r="301">
          <cell r="D301">
            <v>633.25447136042374</v>
          </cell>
        </row>
        <row r="302">
          <cell r="D302">
            <v>642.30827559457725</v>
          </cell>
        </row>
        <row r="303">
          <cell r="D303">
            <v>647.48297042129286</v>
          </cell>
        </row>
        <row r="304">
          <cell r="D304">
            <v>646.44353525072916</v>
          </cell>
        </row>
        <row r="305">
          <cell r="D305">
            <v>640.73286469594575</v>
          </cell>
        </row>
        <row r="306">
          <cell r="D306">
            <v>640.83252327696289</v>
          </cell>
        </row>
        <row r="307">
          <cell r="D307">
            <v>642.83695071425052</v>
          </cell>
        </row>
        <row r="308">
          <cell r="D308">
            <v>648.91911422260682</v>
          </cell>
        </row>
        <row r="309">
          <cell r="D309">
            <v>651.69378634371981</v>
          </cell>
        </row>
        <row r="310">
          <cell r="D310">
            <v>666.03719596266001</v>
          </cell>
        </row>
        <row r="311">
          <cell r="D311">
            <v>665.24685155110024</v>
          </cell>
        </row>
        <row r="312">
          <cell r="D312">
            <v>666.53533561504946</v>
          </cell>
        </row>
        <row r="313">
          <cell r="D313">
            <v>668.20761126027969</v>
          </cell>
        </row>
        <row r="314">
          <cell r="D314">
            <v>672.0889068613775</v>
          </cell>
        </row>
        <row r="315">
          <cell r="D315">
            <v>675.2184431333751</v>
          </cell>
        </row>
        <row r="316">
          <cell r="D316">
            <v>677.25832290534936</v>
          </cell>
        </row>
        <row r="317">
          <cell r="D317">
            <v>680.84150169378404</v>
          </cell>
        </row>
        <row r="318">
          <cell r="D318">
            <v>685.33477105447889</v>
          </cell>
        </row>
        <row r="319">
          <cell r="D319">
            <v>683.04509769681715</v>
          </cell>
        </row>
        <row r="320">
          <cell r="D320">
            <v>678.72702736083522</v>
          </cell>
        </row>
        <row r="321">
          <cell r="D321">
            <v>674.28601861589902</v>
          </cell>
        </row>
        <row r="322">
          <cell r="D322">
            <v>671.23924159401986</v>
          </cell>
        </row>
        <row r="323">
          <cell r="D323">
            <v>676.84932759513731</v>
          </cell>
        </row>
        <row r="324">
          <cell r="D324">
            <v>684.70576036576915</v>
          </cell>
        </row>
        <row r="325">
          <cell r="D325">
            <v>688.8703054275511</v>
          </cell>
        </row>
        <row r="326">
          <cell r="D326">
            <v>698.21139756923355</v>
          </cell>
        </row>
        <row r="327">
          <cell r="D327">
            <v>716.20152629762947</v>
          </cell>
        </row>
        <row r="328">
          <cell r="D328">
            <v>724.75416467846651</v>
          </cell>
        </row>
        <row r="329">
          <cell r="D329">
            <v>730.85080202022186</v>
          </cell>
        </row>
        <row r="330">
          <cell r="D330">
            <v>734.35347181016118</v>
          </cell>
        </row>
        <row r="331">
          <cell r="D331">
            <v>755.03401847894827</v>
          </cell>
        </row>
        <row r="332">
          <cell r="D332">
            <v>768.13082223280787</v>
          </cell>
        </row>
        <row r="333">
          <cell r="D333">
            <v>773.33215892336489</v>
          </cell>
        </row>
        <row r="334">
          <cell r="D334">
            <v>789.2152894642893</v>
          </cell>
        </row>
        <row r="335">
          <cell r="D335">
            <v>821.763486234423</v>
          </cell>
        </row>
        <row r="336">
          <cell r="D336">
            <v>827.7541673818813</v>
          </cell>
        </row>
        <row r="337">
          <cell r="D337">
            <v>839.71515542210773</v>
          </cell>
        </row>
        <row r="338">
          <cell r="D338">
            <v>848.8281074503293</v>
          </cell>
        </row>
        <row r="339">
          <cell r="D339">
            <v>865.58712170916237</v>
          </cell>
        </row>
        <row r="340">
          <cell r="D340">
            <v>876.40005584728578</v>
          </cell>
        </row>
        <row r="341">
          <cell r="D341">
            <v>874.84022225166996</v>
          </cell>
        </row>
        <row r="342">
          <cell r="D342">
            <v>884.61025942647802</v>
          </cell>
        </row>
        <row r="343">
          <cell r="D343">
            <v>894.38654833822534</v>
          </cell>
        </row>
        <row r="344">
          <cell r="D344">
            <v>928.0922848351845</v>
          </cell>
        </row>
        <row r="345">
          <cell r="D345">
            <v>938.39050034302136</v>
          </cell>
        </row>
        <row r="346">
          <cell r="D346">
            <v>975.30133708118649</v>
          </cell>
        </row>
        <row r="347">
          <cell r="D347">
            <v>997.77816465912656</v>
          </cell>
        </row>
        <row r="348">
          <cell r="D348">
            <v>998.10447770122016</v>
          </cell>
        </row>
        <row r="349">
          <cell r="D349">
            <v>985.91245389698599</v>
          </cell>
        </row>
        <row r="350">
          <cell r="D350">
            <v>976.56896384923539</v>
          </cell>
        </row>
        <row r="351">
          <cell r="D351">
            <v>979.21776635356252</v>
          </cell>
        </row>
        <row r="352">
          <cell r="D352">
            <v>984.05975891231878</v>
          </cell>
        </row>
        <row r="353">
          <cell r="D353">
            <v>975.06686278210668</v>
          </cell>
        </row>
        <row r="354">
          <cell r="D354">
            <v>970.08443572784972</v>
          </cell>
        </row>
        <row r="355">
          <cell r="D355">
            <v>966.77142145185326</v>
          </cell>
        </row>
        <row r="356">
          <cell r="D356">
            <v>963.17318660401429</v>
          </cell>
        </row>
        <row r="357">
          <cell r="D357">
            <v>961.00711850231801</v>
          </cell>
        </row>
        <row r="358">
          <cell r="D358">
            <v>964.40346762446518</v>
          </cell>
        </row>
        <row r="359">
          <cell r="D359">
            <v>982.75883415451563</v>
          </cell>
        </row>
        <row r="360">
          <cell r="D360">
            <v>977.81725860792892</v>
          </cell>
        </row>
        <row r="361">
          <cell r="D361">
            <v>1006.4964593755224</v>
          </cell>
        </row>
        <row r="362">
          <cell r="D362">
            <v>1007.3127120509874</v>
          </cell>
        </row>
        <row r="363">
          <cell r="D363">
            <v>1006.3256575969079</v>
          </cell>
        </row>
        <row r="364">
          <cell r="D364">
            <v>1011.4576137573771</v>
          </cell>
        </row>
        <row r="365">
          <cell r="D365">
            <v>1005.8937591798762</v>
          </cell>
        </row>
        <row r="366">
          <cell r="D366">
            <v>1006.366024515024</v>
          </cell>
        </row>
        <row r="367">
          <cell r="D367">
            <v>1004.8324618497454</v>
          </cell>
        </row>
        <row r="368">
          <cell r="D368">
            <v>1003.204337114911</v>
          </cell>
        </row>
        <row r="369">
          <cell r="D369">
            <v>1014.7022137438003</v>
          </cell>
        </row>
        <row r="370">
          <cell r="D370">
            <v>1032.20885142304</v>
          </cell>
        </row>
        <row r="371">
          <cell r="D371">
            <v>1032.4904208018741</v>
          </cell>
        </row>
        <row r="372">
          <cell r="D372">
            <v>1032.2470546451725</v>
          </cell>
        </row>
        <row r="373">
          <cell r="D373">
            <v>1031.5972194829924</v>
          </cell>
        </row>
        <row r="374">
          <cell r="D374">
            <v>1033.4156702911259</v>
          </cell>
        </row>
        <row r="375">
          <cell r="D375">
            <v>1038.8089857522964</v>
          </cell>
        </row>
        <row r="376">
          <cell r="D376">
            <v>1043.0622186071512</v>
          </cell>
        </row>
        <row r="377">
          <cell r="D377">
            <v>1049.1997117172657</v>
          </cell>
        </row>
        <row r="378">
          <cell r="D378">
            <v>1060.5779118022108</v>
          </cell>
        </row>
        <row r="379">
          <cell r="D379">
            <v>1070.4344379548472</v>
          </cell>
        </row>
        <row r="380">
          <cell r="D380">
            <v>1072.375184343329</v>
          </cell>
        </row>
        <row r="381">
          <cell r="D381">
            <v>1069.8234706347059</v>
          </cell>
        </row>
        <row r="382">
          <cell r="D382">
            <v>1063.8442886098946</v>
          </cell>
        </row>
        <row r="383">
          <cell r="D383">
            <v>1084.9935829966926</v>
          </cell>
        </row>
        <row r="384">
          <cell r="D384">
            <v>1079.9825742505077</v>
          </cell>
        </row>
        <row r="385">
          <cell r="D385">
            <v>1080.0983828717599</v>
          </cell>
        </row>
        <row r="386">
          <cell r="D386">
            <v>1077.7257534130824</v>
          </cell>
        </row>
        <row r="387">
          <cell r="D387">
            <v>1078.1634419354382</v>
          </cell>
        </row>
        <row r="388">
          <cell r="D388">
            <v>1096.9780520353711</v>
          </cell>
        </row>
        <row r="389">
          <cell r="D389">
            <v>1106.96737125749</v>
          </cell>
        </row>
      </sheetData>
      <sheetData sheetId="10">
        <row r="5">
          <cell r="D5">
            <v>100</v>
          </cell>
        </row>
        <row r="6">
          <cell r="D6">
            <v>102.01353146736035</v>
          </cell>
        </row>
        <row r="7">
          <cell r="D7">
            <v>101.5412698589914</v>
          </cell>
        </row>
        <row r="8">
          <cell r="D8">
            <v>107.30554097957999</v>
          </cell>
        </row>
        <row r="9">
          <cell r="D9">
            <v>116.18807846464736</v>
          </cell>
        </row>
        <row r="10">
          <cell r="D10">
            <v>115.80569170136989</v>
          </cell>
        </row>
        <row r="11">
          <cell r="D11">
            <v>117.05668255758133</v>
          </cell>
        </row>
        <row r="12">
          <cell r="D12">
            <v>117.3123513715683</v>
          </cell>
        </row>
        <row r="13">
          <cell r="D13">
            <v>121.11947213879802</v>
          </cell>
        </row>
        <row r="14">
          <cell r="D14">
            <v>123.57847022965535</v>
          </cell>
        </row>
        <row r="15">
          <cell r="D15">
            <v>124.38901852203328</v>
          </cell>
        </row>
        <row r="16">
          <cell r="D16">
            <v>129.92609050006141</v>
          </cell>
        </row>
        <row r="17">
          <cell r="D17">
            <v>132.00046891223525</v>
          </cell>
        </row>
        <row r="18">
          <cell r="D18">
            <v>127.33869977335908</v>
          </cell>
        </row>
        <row r="19">
          <cell r="D19">
            <v>126.75702531009613</v>
          </cell>
        </row>
        <row r="20">
          <cell r="D20">
            <v>127.15113487925511</v>
          </cell>
        </row>
        <row r="21">
          <cell r="D21">
            <v>127.56478245821657</v>
          </cell>
        </row>
        <row r="22">
          <cell r="D22">
            <v>124.95952840826625</v>
          </cell>
        </row>
        <row r="23">
          <cell r="D23">
            <v>125.23026940124373</v>
          </cell>
        </row>
        <row r="24">
          <cell r="D24">
            <v>125.11359957128025</v>
          </cell>
        </row>
        <row r="25">
          <cell r="D25">
            <v>125.17053891413323</v>
          </cell>
        </row>
        <row r="26">
          <cell r="D26">
            <v>124.78424454889526</v>
          </cell>
        </row>
        <row r="27">
          <cell r="D27">
            <v>124.72395583293326</v>
          </cell>
        </row>
        <row r="28">
          <cell r="D28">
            <v>127.63567752235707</v>
          </cell>
        </row>
        <row r="29">
          <cell r="D29">
            <v>126.53764137145664</v>
          </cell>
        </row>
        <row r="30">
          <cell r="D30">
            <v>127.99685158927753</v>
          </cell>
        </row>
        <row r="31">
          <cell r="D31">
            <v>131.18657124674831</v>
          </cell>
        </row>
        <row r="32">
          <cell r="D32">
            <v>131.19326999296632</v>
          </cell>
        </row>
        <row r="33">
          <cell r="D33">
            <v>131.28928535542428</v>
          </cell>
        </row>
        <row r="34">
          <cell r="D34">
            <v>132.05405888197927</v>
          </cell>
        </row>
        <row r="35">
          <cell r="D35">
            <v>133.82866840089761</v>
          </cell>
        </row>
        <row r="36">
          <cell r="D36">
            <v>135.56587658676551</v>
          </cell>
        </row>
        <row r="37">
          <cell r="D37">
            <v>134.64870658375108</v>
          </cell>
        </row>
        <row r="38">
          <cell r="D38">
            <v>134.80556889102255</v>
          </cell>
        </row>
        <row r="39">
          <cell r="D39">
            <v>134.67494333977154</v>
          </cell>
        </row>
        <row r="40">
          <cell r="D40">
            <v>135.27894695709455</v>
          </cell>
        </row>
        <row r="41">
          <cell r="D41">
            <v>139.42323795063024</v>
          </cell>
        </row>
        <row r="42">
          <cell r="D42">
            <v>140.67199589143564</v>
          </cell>
        </row>
        <row r="43">
          <cell r="D43">
            <v>140.12493161696568</v>
          </cell>
        </row>
        <row r="44">
          <cell r="D44">
            <v>140.10260246290568</v>
          </cell>
        </row>
        <row r="45">
          <cell r="D45">
            <v>140.24774196429567</v>
          </cell>
        </row>
        <row r="46">
          <cell r="D46">
            <v>140.83332402951913</v>
          </cell>
        </row>
        <row r="47">
          <cell r="D47">
            <v>141.04042693342564</v>
          </cell>
        </row>
        <row r="48">
          <cell r="D48">
            <v>141.05326619701012</v>
          </cell>
        </row>
        <row r="49">
          <cell r="D49">
            <v>139.47571146267123</v>
          </cell>
        </row>
        <row r="50">
          <cell r="D50">
            <v>140.80597081579563</v>
          </cell>
        </row>
        <row r="51">
          <cell r="D51">
            <v>142.68776027420199</v>
          </cell>
        </row>
        <row r="52">
          <cell r="D52">
            <v>142.22498855630855</v>
          </cell>
        </row>
        <row r="53">
          <cell r="D53">
            <v>142.34835713249004</v>
          </cell>
        </row>
        <row r="54">
          <cell r="D54">
            <v>142.88202391452398</v>
          </cell>
        </row>
        <row r="55">
          <cell r="D55">
            <v>143.99345755786041</v>
          </cell>
        </row>
        <row r="56">
          <cell r="D56">
            <v>144.28931884915539</v>
          </cell>
        </row>
        <row r="57">
          <cell r="D57">
            <v>143.84106108140091</v>
          </cell>
        </row>
        <row r="58">
          <cell r="D58">
            <v>144.28708593374941</v>
          </cell>
        </row>
        <row r="59">
          <cell r="D59">
            <v>142.81615291004698</v>
          </cell>
        </row>
        <row r="60">
          <cell r="D60">
            <v>144.35184048052341</v>
          </cell>
        </row>
        <row r="61">
          <cell r="D61">
            <v>146.31903895320926</v>
          </cell>
        </row>
        <row r="62">
          <cell r="D62">
            <v>150.55097187643045</v>
          </cell>
        </row>
        <row r="63">
          <cell r="D63">
            <v>151.72269423572888</v>
          </cell>
        </row>
        <row r="64">
          <cell r="D64">
            <v>153.50456072971676</v>
          </cell>
        </row>
        <row r="65">
          <cell r="D65">
            <v>154.09014279494019</v>
          </cell>
        </row>
        <row r="66">
          <cell r="D66">
            <v>157.30274983532246</v>
          </cell>
        </row>
        <row r="67">
          <cell r="D67">
            <v>159.14881264723286</v>
          </cell>
        </row>
        <row r="68">
          <cell r="D68">
            <v>160.13799417209077</v>
          </cell>
        </row>
        <row r="69">
          <cell r="D69">
            <v>160.97031338967722</v>
          </cell>
        </row>
        <row r="70">
          <cell r="D70">
            <v>163.11391217943708</v>
          </cell>
        </row>
        <row r="71">
          <cell r="D71">
            <v>161.67982225993367</v>
          </cell>
        </row>
        <row r="72">
          <cell r="D72">
            <v>162.92467259877859</v>
          </cell>
        </row>
        <row r="73">
          <cell r="D73">
            <v>162.33295001618862</v>
          </cell>
        </row>
        <row r="74">
          <cell r="D74">
            <v>164.47096651743348</v>
          </cell>
        </row>
        <row r="76">
          <cell r="D76">
            <v>164.07617053192794</v>
          </cell>
        </row>
        <row r="77">
          <cell r="D77">
            <v>164.76526169932657</v>
          </cell>
        </row>
        <row r="78">
          <cell r="D78">
            <v>169.35506533203468</v>
          </cell>
        </row>
        <row r="79">
          <cell r="D79">
            <v>171.88720510113924</v>
          </cell>
        </row>
        <row r="80">
          <cell r="D80">
            <v>171.04796333073395</v>
          </cell>
        </row>
        <row r="81">
          <cell r="D81">
            <v>170.48299666182081</v>
          </cell>
        </row>
        <row r="82">
          <cell r="D82">
            <v>170.03094324636871</v>
          </cell>
        </row>
        <row r="83">
          <cell r="D83">
            <v>173.37870109100558</v>
          </cell>
        </row>
        <row r="84">
          <cell r="D84">
            <v>173.17529707413254</v>
          </cell>
        </row>
        <row r="85">
          <cell r="D85">
            <v>172.68280309627065</v>
          </cell>
        </row>
        <row r="86">
          <cell r="D86">
            <v>172.44936895879627</v>
          </cell>
        </row>
        <row r="87">
          <cell r="D87">
            <v>173.61373683491206</v>
          </cell>
        </row>
        <row r="88">
          <cell r="D88">
            <v>174.20753241960242</v>
          </cell>
        </row>
        <row r="89">
          <cell r="D89">
            <v>179.56690794292072</v>
          </cell>
        </row>
        <row r="90">
          <cell r="D90">
            <v>180.7176621643639</v>
          </cell>
        </row>
        <row r="91">
          <cell r="D91">
            <v>182.99915052684938</v>
          </cell>
        </row>
        <row r="92">
          <cell r="D92">
            <v>182.98113245448857</v>
          </cell>
        </row>
        <row r="93">
          <cell r="D93">
            <v>185.18093888893841</v>
          </cell>
        </row>
        <row r="94">
          <cell r="D94">
            <v>186.54190395459088</v>
          </cell>
        </row>
        <row r="95">
          <cell r="D95">
            <v>185.92768788789158</v>
          </cell>
        </row>
        <row r="96">
          <cell r="D96">
            <v>185.34230073696955</v>
          </cell>
        </row>
        <row r="97">
          <cell r="D97">
            <v>186.13669752727688</v>
          </cell>
        </row>
        <row r="99">
          <cell r="D99">
            <v>187.56230122924072</v>
          </cell>
        </row>
        <row r="100">
          <cell r="D100">
            <v>186.67029666319195</v>
          </cell>
        </row>
        <row r="101">
          <cell r="D101">
            <v>190.28882844438587</v>
          </cell>
        </row>
        <row r="102">
          <cell r="D102">
            <v>195.94513964545661</v>
          </cell>
        </row>
        <row r="103">
          <cell r="D103">
            <v>196.16443245337965</v>
          </cell>
        </row>
        <row r="104">
          <cell r="D104">
            <v>201.19734271053758</v>
          </cell>
        </row>
        <row r="105">
          <cell r="D105">
            <v>201.19333370125202</v>
          </cell>
        </row>
        <row r="106">
          <cell r="D106">
            <v>201.90974366059095</v>
          </cell>
        </row>
        <row r="107">
          <cell r="D107">
            <v>203.6757122509033</v>
          </cell>
        </row>
        <row r="108">
          <cell r="D108">
            <v>212.96097865731053</v>
          </cell>
        </row>
        <row r="109">
          <cell r="D109">
            <v>216.14733923751544</v>
          </cell>
        </row>
        <row r="110">
          <cell r="D110">
            <v>225.19126328492877</v>
          </cell>
        </row>
        <row r="111">
          <cell r="D111">
            <v>225.99186243926562</v>
          </cell>
        </row>
        <row r="113">
          <cell r="D113">
            <v>228.54043267095136</v>
          </cell>
        </row>
        <row r="114">
          <cell r="D114">
            <v>228.79767986489833</v>
          </cell>
        </row>
        <row r="115">
          <cell r="D115">
            <v>231.30978986437111</v>
          </cell>
        </row>
        <row r="116">
          <cell r="D116">
            <v>230.72359035312502</v>
          </cell>
        </row>
        <row r="117">
          <cell r="D117">
            <v>240.09103423601627</v>
          </cell>
        </row>
        <row r="118">
          <cell r="D118">
            <v>242.18587713349635</v>
          </cell>
        </row>
        <row r="119">
          <cell r="D119">
            <v>241.41940202964167</v>
          </cell>
        </row>
        <row r="120">
          <cell r="D120">
            <v>247.31785737431574</v>
          </cell>
        </row>
        <row r="121">
          <cell r="D121">
            <v>247.10719825486308</v>
          </cell>
        </row>
        <row r="122">
          <cell r="D122">
            <v>246.0660560683375</v>
          </cell>
        </row>
        <row r="123">
          <cell r="D123">
            <v>247.74565743228106</v>
          </cell>
        </row>
        <row r="124">
          <cell r="D124">
            <v>250.62763623186976</v>
          </cell>
        </row>
        <row r="125">
          <cell r="D125">
            <v>253.47153434448038</v>
          </cell>
        </row>
        <row r="126">
          <cell r="D126">
            <v>253.58618151910557</v>
          </cell>
        </row>
        <row r="127">
          <cell r="D127">
            <v>260.7044341881487</v>
          </cell>
        </row>
        <row r="128">
          <cell r="D128">
            <v>267.38556918432749</v>
          </cell>
        </row>
        <row r="129">
          <cell r="D129">
            <v>270.86792647435624</v>
          </cell>
        </row>
        <row r="131">
          <cell r="D131">
            <v>273.48360067579875</v>
          </cell>
        </row>
        <row r="132">
          <cell r="D132">
            <v>279.57192785543924</v>
          </cell>
        </row>
        <row r="133">
          <cell r="D133">
            <v>278.74551995732111</v>
          </cell>
        </row>
        <row r="134">
          <cell r="D134">
            <v>279.75261914624593</v>
          </cell>
        </row>
        <row r="135">
          <cell r="D135">
            <v>284.13220819067953</v>
          </cell>
        </row>
        <row r="136">
          <cell r="D136">
            <v>285.36075984192723</v>
          </cell>
        </row>
        <row r="137">
          <cell r="D137">
            <v>286.8487911459975</v>
          </cell>
        </row>
        <row r="138">
          <cell r="D138">
            <v>292.26679588917938</v>
          </cell>
        </row>
        <row r="139">
          <cell r="D139">
            <v>288.84733126893559</v>
          </cell>
        </row>
        <row r="140">
          <cell r="D140">
            <v>297.43625690360392</v>
          </cell>
        </row>
        <row r="141">
          <cell r="D141">
            <v>296.92177138507623</v>
          </cell>
        </row>
        <row r="142">
          <cell r="D142">
            <v>299.16413290592521</v>
          </cell>
        </row>
        <row r="143">
          <cell r="D143">
            <v>299.23372514997732</v>
          </cell>
        </row>
        <row r="144">
          <cell r="D144">
            <v>318.15163106434443</v>
          </cell>
        </row>
        <row r="146">
          <cell r="D146">
            <v>303.20943194465758</v>
          </cell>
        </row>
        <row r="147">
          <cell r="D147">
            <v>306.33223758966324</v>
          </cell>
        </row>
        <row r="148">
          <cell r="D148">
            <v>306.11413306939346</v>
          </cell>
        </row>
        <row r="149">
          <cell r="D149">
            <v>306.70870182762047</v>
          </cell>
        </row>
        <row r="150">
          <cell r="D150">
            <v>309.3679453899407</v>
          </cell>
        </row>
        <row r="151">
          <cell r="D151">
            <v>307.65550098821922</v>
          </cell>
        </row>
        <row r="152">
          <cell r="D152">
            <v>306.00712029047133</v>
          </cell>
        </row>
        <row r="153">
          <cell r="D153">
            <v>310.97841573103005</v>
          </cell>
        </row>
        <row r="154">
          <cell r="D154">
            <v>309.86557880582552</v>
          </cell>
        </row>
        <row r="155">
          <cell r="D155">
            <v>311.68383629163822</v>
          </cell>
        </row>
        <row r="156">
          <cell r="D156">
            <v>311.54059272882085</v>
          </cell>
        </row>
        <row r="157">
          <cell r="D157">
            <v>311.82084144133466</v>
          </cell>
        </row>
        <row r="158">
          <cell r="D158">
            <v>311.64016739979104</v>
          </cell>
        </row>
        <row r="159">
          <cell r="D159">
            <v>311.96720421071251</v>
          </cell>
        </row>
        <row r="160">
          <cell r="D160">
            <v>312.29951967889025</v>
          </cell>
        </row>
        <row r="161">
          <cell r="D161">
            <v>313.15250270370734</v>
          </cell>
        </row>
        <row r="162">
          <cell r="D162">
            <v>314.91677392212665</v>
          </cell>
        </row>
        <row r="163">
          <cell r="D163">
            <v>314.63676514857906</v>
          </cell>
        </row>
        <row r="164">
          <cell r="D164">
            <v>314.56718284838297</v>
          </cell>
        </row>
        <row r="165">
          <cell r="D165">
            <v>319.73618799708498</v>
          </cell>
        </row>
        <row r="166">
          <cell r="D166">
            <v>318.93809712260173</v>
          </cell>
        </row>
        <row r="169">
          <cell r="D169">
            <v>321.00579123076375</v>
          </cell>
        </row>
        <row r="170">
          <cell r="D170">
            <v>321.34506410806972</v>
          </cell>
        </row>
        <row r="171">
          <cell r="D171">
            <v>321.37095404908564</v>
          </cell>
        </row>
        <row r="172">
          <cell r="D172">
            <v>321.80098093914393</v>
          </cell>
        </row>
        <row r="173">
          <cell r="D173">
            <v>321.96569472750349</v>
          </cell>
        </row>
        <row r="174">
          <cell r="D174">
            <v>322.45389291323147</v>
          </cell>
        </row>
        <row r="175">
          <cell r="D175">
            <v>323.77466381122849</v>
          </cell>
        </row>
        <row r="176">
          <cell r="D176">
            <v>324.46631784601266</v>
          </cell>
        </row>
        <row r="177">
          <cell r="D177">
            <v>324.88597470562348</v>
          </cell>
        </row>
        <row r="178">
          <cell r="D178">
            <v>325.16527576854446</v>
          </cell>
        </row>
        <row r="179">
          <cell r="D179">
            <v>338.83947882406136</v>
          </cell>
        </row>
        <row r="180">
          <cell r="D180">
            <v>341.91852233992682</v>
          </cell>
        </row>
        <row r="181">
          <cell r="D181">
            <v>347.49490492785935</v>
          </cell>
        </row>
        <row r="182">
          <cell r="D182">
            <v>348.59295328181616</v>
          </cell>
        </row>
        <row r="183">
          <cell r="D183">
            <v>348.96986531219892</v>
          </cell>
        </row>
        <row r="184">
          <cell r="D184">
            <v>350.04765706957113</v>
          </cell>
        </row>
        <row r="185">
          <cell r="D185">
            <v>350.98598605439844</v>
          </cell>
        </row>
        <row r="186">
          <cell r="D186">
            <v>350.6135231558614</v>
          </cell>
        </row>
        <row r="187">
          <cell r="D187">
            <v>350.05625730014822</v>
          </cell>
        </row>
        <row r="188">
          <cell r="D188">
            <v>349.91957009826609</v>
          </cell>
        </row>
        <row r="189">
          <cell r="D189">
            <v>349.94219347187072</v>
          </cell>
        </row>
        <row r="190">
          <cell r="D190">
            <v>349.27102560749574</v>
          </cell>
        </row>
        <row r="191">
          <cell r="D191">
            <v>358.01039475967281</v>
          </cell>
        </row>
        <row r="192">
          <cell r="D192">
            <v>356.23713519776669</v>
          </cell>
        </row>
        <row r="193">
          <cell r="D193">
            <v>357.73832598027411</v>
          </cell>
        </row>
        <row r="194">
          <cell r="D194">
            <v>357.33984064696006</v>
          </cell>
        </row>
        <row r="195">
          <cell r="D195">
            <v>357.38523859857014</v>
          </cell>
        </row>
        <row r="196">
          <cell r="D196">
            <v>357.76552989346607</v>
          </cell>
        </row>
        <row r="197">
          <cell r="D197">
            <v>358.07322907680418</v>
          </cell>
        </row>
        <row r="198">
          <cell r="D198">
            <v>358.44102513425042</v>
          </cell>
        </row>
        <row r="199">
          <cell r="D199">
            <v>358.21861272301976</v>
          </cell>
        </row>
        <row r="200">
          <cell r="D200">
            <v>360.50082999004809</v>
          </cell>
        </row>
        <row r="201">
          <cell r="D201">
            <v>361.02690436136464</v>
          </cell>
        </row>
        <row r="202">
          <cell r="D202">
            <v>365.20786816613236</v>
          </cell>
        </row>
        <row r="203">
          <cell r="D203">
            <v>373.88562711053657</v>
          </cell>
        </row>
        <row r="204">
          <cell r="D204">
            <v>375.41813626462618</v>
          </cell>
        </row>
        <row r="205">
          <cell r="D205">
            <v>380.38334658482597</v>
          </cell>
        </row>
        <row r="206">
          <cell r="D206">
            <v>380.63219501161541</v>
          </cell>
        </row>
        <row r="207">
          <cell r="D207">
            <v>381.76141889349753</v>
          </cell>
        </row>
        <row r="208">
          <cell r="D208">
            <v>382.54901880070145</v>
          </cell>
        </row>
        <row r="209">
          <cell r="D209">
            <v>382.20439117020305</v>
          </cell>
        </row>
        <row r="210">
          <cell r="D210">
            <v>383.75093313090088</v>
          </cell>
        </row>
        <row r="211">
          <cell r="D211">
            <v>384.71875906309202</v>
          </cell>
        </row>
        <row r="212">
          <cell r="D212">
            <v>384.90267591166793</v>
          </cell>
        </row>
        <row r="213">
          <cell r="D213">
            <v>385.78575057878743</v>
          </cell>
        </row>
        <row r="214">
          <cell r="D214">
            <v>386.44724409184636</v>
          </cell>
        </row>
        <row r="215">
          <cell r="D215">
            <v>399.41014935820215</v>
          </cell>
        </row>
        <row r="216">
          <cell r="D216">
            <v>398.05810915636431</v>
          </cell>
        </row>
        <row r="217">
          <cell r="D217">
            <v>398.00752347354342</v>
          </cell>
        </row>
        <row r="218">
          <cell r="D218">
            <v>397.54785320474042</v>
          </cell>
        </row>
        <row r="219">
          <cell r="D219">
            <v>401.40657739760633</v>
          </cell>
        </row>
        <row r="220">
          <cell r="D220">
            <v>401.26999697835134</v>
          </cell>
        </row>
        <row r="221">
          <cell r="D221">
            <v>401.63386002729459</v>
          </cell>
        </row>
        <row r="222">
          <cell r="D222">
            <v>401.99881694422567</v>
          </cell>
        </row>
        <row r="223">
          <cell r="D223">
            <v>408.74030306137274</v>
          </cell>
        </row>
        <row r="224">
          <cell r="D224">
            <v>408.57782660424544</v>
          </cell>
        </row>
        <row r="225">
          <cell r="D225">
            <v>418.7139654633873</v>
          </cell>
        </row>
        <row r="226">
          <cell r="D226">
            <v>418.02691612809667</v>
          </cell>
        </row>
        <row r="227">
          <cell r="D227">
            <v>432.13840170546177</v>
          </cell>
        </row>
        <row r="228">
          <cell r="D228">
            <v>432.8745261749047</v>
          </cell>
        </row>
        <row r="229">
          <cell r="D229">
            <v>439.77505972648635</v>
          </cell>
        </row>
        <row r="230">
          <cell r="D230">
            <v>441.519556130664</v>
          </cell>
        </row>
        <row r="231">
          <cell r="D231">
            <v>442.74706065099525</v>
          </cell>
        </row>
        <row r="232">
          <cell r="D232">
            <v>444.47785932201373</v>
          </cell>
        </row>
        <row r="233">
          <cell r="D233">
            <v>445.47576755691591</v>
          </cell>
        </row>
        <row r="234">
          <cell r="D234">
            <v>445.69085480568737</v>
          </cell>
        </row>
        <row r="235">
          <cell r="D235">
            <v>447.63199678561227</v>
          </cell>
        </row>
        <row r="236">
          <cell r="D236">
            <v>450.23141259847529</v>
          </cell>
        </row>
        <row r="237">
          <cell r="D237">
            <v>452.42876974746611</v>
          </cell>
        </row>
        <row r="238">
          <cell r="D238">
            <v>453.41524224515672</v>
          </cell>
        </row>
        <row r="239">
          <cell r="D239">
            <v>468.87184741888075</v>
          </cell>
        </row>
        <row r="240">
          <cell r="D240">
            <v>469.04482164888952</v>
          </cell>
        </row>
        <row r="241">
          <cell r="D241">
            <v>473.04735231094025</v>
          </cell>
        </row>
        <row r="242">
          <cell r="D242">
            <v>473.18554509403873</v>
          </cell>
        </row>
        <row r="243">
          <cell r="D243">
            <v>475.54499521861601</v>
          </cell>
        </row>
        <row r="244">
          <cell r="D244">
            <v>476.95745560501774</v>
          </cell>
        </row>
        <row r="245">
          <cell r="D245">
            <v>477.66728190331168</v>
          </cell>
        </row>
        <row r="246">
          <cell r="D246">
            <v>481.7386510730571</v>
          </cell>
        </row>
        <row r="247">
          <cell r="D247">
            <v>482.72907369924792</v>
          </cell>
        </row>
        <row r="248">
          <cell r="D248">
            <v>472.50028879868114</v>
          </cell>
        </row>
        <row r="249">
          <cell r="D249">
            <v>473.03803160845581</v>
          </cell>
        </row>
        <row r="250">
          <cell r="D250">
            <v>473.50222850932681</v>
          </cell>
        </row>
        <row r="251">
          <cell r="D251">
            <v>486.14397081044899</v>
          </cell>
        </row>
        <row r="252">
          <cell r="D252">
            <v>485.31952218229253</v>
          </cell>
        </row>
        <row r="253">
          <cell r="D253">
            <v>484.08259988478977</v>
          </cell>
        </row>
        <row r="254">
          <cell r="D254">
            <v>486.51948520697482</v>
          </cell>
        </row>
        <row r="255">
          <cell r="D255">
            <v>487.06940343512946</v>
          </cell>
        </row>
        <row r="256">
          <cell r="D256">
            <v>490.60803268408506</v>
          </cell>
        </row>
        <row r="257">
          <cell r="D257">
            <v>496.00664287471022</v>
          </cell>
        </row>
        <row r="258">
          <cell r="D258">
            <v>499.95598816444544</v>
          </cell>
        </row>
        <row r="259">
          <cell r="D259">
            <v>501.51618023838768</v>
          </cell>
        </row>
        <row r="260">
          <cell r="D260">
            <v>508.97562425196537</v>
          </cell>
        </row>
        <row r="261">
          <cell r="D261">
            <v>510.80515008596268</v>
          </cell>
        </row>
        <row r="262">
          <cell r="D262">
            <v>511.97763693268575</v>
          </cell>
        </row>
        <row r="263">
          <cell r="D263">
            <v>527.17393597795024</v>
          </cell>
        </row>
        <row r="264">
          <cell r="D264">
            <v>531.42577494540024</v>
          </cell>
        </row>
        <row r="265">
          <cell r="D265">
            <v>535.79965875044445</v>
          </cell>
        </row>
        <row r="266">
          <cell r="D266">
            <v>535.91239281931996</v>
          </cell>
        </row>
        <row r="267">
          <cell r="D267">
            <v>536.16449964411913</v>
          </cell>
        </row>
        <row r="268">
          <cell r="D268">
            <v>541.05570929953785</v>
          </cell>
        </row>
        <row r="269">
          <cell r="D269">
            <v>542.05777914607847</v>
          </cell>
        </row>
        <row r="270">
          <cell r="D270">
            <v>546.48217167738653</v>
          </cell>
        </row>
        <row r="271">
          <cell r="D271">
            <v>548.5053770013451</v>
          </cell>
        </row>
        <row r="272">
          <cell r="D272">
            <v>549.67882036692072</v>
          </cell>
        </row>
        <row r="273">
          <cell r="D273">
            <v>551.25088997804482</v>
          </cell>
        </row>
        <row r="274">
          <cell r="D274">
            <v>552.2271974399531</v>
          </cell>
        </row>
        <row r="275">
          <cell r="D275">
            <v>567.34658261066625</v>
          </cell>
        </row>
        <row r="276">
          <cell r="D276">
            <v>574.06788938698435</v>
          </cell>
        </row>
        <row r="277">
          <cell r="D277">
            <v>580.80992248593566</v>
          </cell>
        </row>
        <row r="278">
          <cell r="D278">
            <v>580.9944261204289</v>
          </cell>
        </row>
        <row r="279">
          <cell r="D279">
            <v>581.5185734953742</v>
          </cell>
        </row>
        <row r="280">
          <cell r="D280">
            <v>581.6763058550348</v>
          </cell>
        </row>
        <row r="281">
          <cell r="D281">
            <v>581.57873082052652</v>
          </cell>
        </row>
        <row r="282">
          <cell r="D282">
            <v>583.77212320271713</v>
          </cell>
        </row>
        <row r="283">
          <cell r="D283">
            <v>586.86350478892928</v>
          </cell>
        </row>
        <row r="284">
          <cell r="D284">
            <v>586.9560703215999</v>
          </cell>
        </row>
        <row r="285">
          <cell r="D285">
            <v>585.3045298050223</v>
          </cell>
        </row>
        <row r="286">
          <cell r="D286">
            <v>584.04484040934938</v>
          </cell>
        </row>
        <row r="287">
          <cell r="D287">
            <v>592.04418210260985</v>
          </cell>
        </row>
        <row r="288">
          <cell r="D288">
            <v>590.37716379495464</v>
          </cell>
        </row>
        <row r="289">
          <cell r="D289">
            <v>599.35302945469437</v>
          </cell>
        </row>
        <row r="290">
          <cell r="D290">
            <v>601.59893694966263</v>
          </cell>
        </row>
        <row r="291">
          <cell r="D291">
            <v>604.46893445076239</v>
          </cell>
        </row>
        <row r="292">
          <cell r="D292">
            <v>606.22288463635493</v>
          </cell>
        </row>
        <row r="293">
          <cell r="D293">
            <v>608.63551850603801</v>
          </cell>
        </row>
        <row r="294">
          <cell r="D294">
            <v>610.68733119819353</v>
          </cell>
        </row>
        <row r="295">
          <cell r="D295">
            <v>613.65680451086939</v>
          </cell>
        </row>
        <row r="296">
          <cell r="D296">
            <v>614.61966042870893</v>
          </cell>
        </row>
        <row r="297">
          <cell r="D297">
            <v>614.16364254143741</v>
          </cell>
        </row>
        <row r="298">
          <cell r="D298">
            <v>615.96786561487704</v>
          </cell>
        </row>
        <row r="299">
          <cell r="D299">
            <v>625.27177186465087</v>
          </cell>
        </row>
        <row r="300">
          <cell r="D300">
            <v>625.33899524242815</v>
          </cell>
        </row>
        <row r="301">
          <cell r="D301">
            <v>627.95200687098918</v>
          </cell>
        </row>
        <row r="302">
          <cell r="D302">
            <v>628.50259347897122</v>
          </cell>
        </row>
        <row r="303">
          <cell r="D303">
            <v>637.61946450175776</v>
          </cell>
        </row>
        <row r="304">
          <cell r="D304">
            <v>642.84144275710878</v>
          </cell>
        </row>
        <row r="305">
          <cell r="D305">
            <v>641.81299214508772</v>
          </cell>
        </row>
        <row r="306">
          <cell r="D306">
            <v>635.99851715646253</v>
          </cell>
        </row>
        <row r="307">
          <cell r="D307">
            <v>636.07805313981783</v>
          </cell>
        </row>
        <row r="308">
          <cell r="D308">
            <v>638.10697322343879</v>
          </cell>
        </row>
        <row r="309">
          <cell r="D309">
            <v>644.249297242387</v>
          </cell>
        </row>
        <row r="310">
          <cell r="D310">
            <v>647.14615682486749</v>
          </cell>
        </row>
        <row r="311">
          <cell r="D311">
            <v>661.2804733219441</v>
          </cell>
        </row>
        <row r="312">
          <cell r="D312">
            <v>660.57407518461548</v>
          </cell>
        </row>
        <row r="313">
          <cell r="D313">
            <v>661.87161459096751</v>
          </cell>
        </row>
        <row r="314">
          <cell r="D314">
            <v>663.58982309596445</v>
          </cell>
        </row>
        <row r="315">
          <cell r="D315">
            <v>667.45389992018659</v>
          </cell>
        </row>
        <row r="316">
          <cell r="D316">
            <v>670.65290518098254</v>
          </cell>
        </row>
        <row r="317">
          <cell r="D317">
            <v>672.8260809371227</v>
          </cell>
        </row>
        <row r="318">
          <cell r="D318">
            <v>676.42598982373124</v>
          </cell>
        </row>
        <row r="319">
          <cell r="D319">
            <v>681.11864718605375</v>
          </cell>
        </row>
        <row r="320">
          <cell r="D320">
            <v>678.73831998016681</v>
          </cell>
        </row>
        <row r="321">
          <cell r="D321">
            <v>674.32817426717361</v>
          </cell>
        </row>
        <row r="322">
          <cell r="D322">
            <v>669.94017065222283</v>
          </cell>
        </row>
        <row r="323">
          <cell r="D323">
            <v>666.90041509594971</v>
          </cell>
        </row>
        <row r="324">
          <cell r="D324">
            <v>672.62544651832343</v>
          </cell>
        </row>
        <row r="325">
          <cell r="D325">
            <v>680.62144802713692</v>
          </cell>
        </row>
        <row r="326">
          <cell r="D326">
            <v>684.7192263801943</v>
          </cell>
        </row>
        <row r="327">
          <cell r="D327">
            <v>694.10519260127717</v>
          </cell>
        </row>
        <row r="328">
          <cell r="D328">
            <v>712.32783525122727</v>
          </cell>
        </row>
        <row r="329">
          <cell r="D329">
            <v>721.15486439523295</v>
          </cell>
        </row>
        <row r="330">
          <cell r="D330">
            <v>727.41978770812034</v>
          </cell>
        </row>
        <row r="331">
          <cell r="D331">
            <v>730.96785923023026</v>
          </cell>
        </row>
        <row r="332">
          <cell r="D332">
            <v>751.74743823606411</v>
          </cell>
        </row>
        <row r="333">
          <cell r="D333">
            <v>764.84428155081559</v>
          </cell>
        </row>
        <row r="334">
          <cell r="D334">
            <v>770.13748215764656</v>
          </cell>
        </row>
        <row r="335">
          <cell r="D335">
            <v>786.20545971559443</v>
          </cell>
        </row>
        <row r="336">
          <cell r="D336">
            <v>818.44992727298006</v>
          </cell>
        </row>
        <row r="337">
          <cell r="D337">
            <v>824.32857633681465</v>
          </cell>
        </row>
        <row r="338">
          <cell r="D338">
            <v>836.3312454265116</v>
          </cell>
        </row>
        <row r="339">
          <cell r="D339">
            <v>845.11946041459851</v>
          </cell>
        </row>
        <row r="340">
          <cell r="D340">
            <v>861.50068385956058</v>
          </cell>
        </row>
        <row r="341">
          <cell r="D341">
            <v>872.43790363329799</v>
          </cell>
        </row>
        <row r="342">
          <cell r="D342">
            <v>870.82359265654964</v>
          </cell>
        </row>
        <row r="343">
          <cell r="D343">
            <v>880.76738434460265</v>
          </cell>
        </row>
        <row r="344">
          <cell r="D344">
            <v>890.58575730966288</v>
          </cell>
        </row>
        <row r="345">
          <cell r="D345">
            <v>924.50489527673915</v>
          </cell>
        </row>
        <row r="346">
          <cell r="D346">
            <v>935.03871485214086</v>
          </cell>
        </row>
        <row r="347">
          <cell r="D347">
            <v>970.63123671065944</v>
          </cell>
        </row>
        <row r="348">
          <cell r="D348">
            <v>993.14304126298191</v>
          </cell>
        </row>
        <row r="349">
          <cell r="D349">
            <v>993.61328937607993</v>
          </cell>
        </row>
        <row r="350">
          <cell r="D350">
            <v>981.8916184014796</v>
          </cell>
        </row>
        <row r="351">
          <cell r="D351">
            <v>972.54020253521924</v>
          </cell>
        </row>
        <row r="352">
          <cell r="D352">
            <v>974.78039774614228</v>
          </cell>
        </row>
        <row r="353">
          <cell r="D353">
            <v>979.43230144349548</v>
          </cell>
        </row>
        <row r="354">
          <cell r="D354">
            <v>970.25941688889623</v>
          </cell>
        </row>
        <row r="355">
          <cell r="D355">
            <v>965.25609845308986</v>
          </cell>
        </row>
        <row r="356">
          <cell r="D356">
            <v>961.6491368619179</v>
          </cell>
        </row>
        <row r="357">
          <cell r="D357">
            <v>957.46119144936722</v>
          </cell>
        </row>
        <row r="358">
          <cell r="D358">
            <v>955.12193030997094</v>
          </cell>
        </row>
        <row r="359">
          <cell r="D359">
            <v>958.01004660865613</v>
          </cell>
        </row>
        <row r="360">
          <cell r="D360">
            <v>976.12398131009672</v>
          </cell>
        </row>
        <row r="361">
          <cell r="D361">
            <v>971.10696775800977</v>
          </cell>
        </row>
        <row r="362">
          <cell r="D362">
            <v>999.65174203155368</v>
          </cell>
        </row>
        <row r="363">
          <cell r="D363">
            <v>1000.4905461832888</v>
          </cell>
        </row>
        <row r="364">
          <cell r="D364">
            <v>999.53248027384518</v>
          </cell>
        </row>
        <row r="365">
          <cell r="D365">
            <v>1004.8337671018982</v>
          </cell>
        </row>
        <row r="366">
          <cell r="D366">
            <v>999.36454871746685</v>
          </cell>
        </row>
        <row r="367">
          <cell r="D367">
            <v>999.88670695878204</v>
          </cell>
        </row>
        <row r="368">
          <cell r="D368">
            <v>998.23643807056465</v>
          </cell>
        </row>
        <row r="369">
          <cell r="D369">
            <v>996.59349345927319</v>
          </cell>
        </row>
        <row r="370">
          <cell r="D370">
            <v>1008.240032767171</v>
          </cell>
        </row>
        <row r="371">
          <cell r="D371">
            <v>1025.0873840960687</v>
          </cell>
        </row>
        <row r="372">
          <cell r="D372">
            <v>1025.1141363880802</v>
          </cell>
        </row>
        <row r="373">
          <cell r="D373">
            <v>1024.6658699061393</v>
          </cell>
        </row>
        <row r="374">
          <cell r="D374">
            <v>1023.8869295549737</v>
          </cell>
        </row>
        <row r="375">
          <cell r="D375">
            <v>1025.8527817613153</v>
          </cell>
        </row>
        <row r="376">
          <cell r="D376">
            <v>1031.1522014124748</v>
          </cell>
        </row>
        <row r="377">
          <cell r="D377">
            <v>1035.7471690461314</v>
          </cell>
        </row>
        <row r="378">
          <cell r="D378">
            <v>1042.0156134378985</v>
          </cell>
        </row>
        <row r="379">
          <cell r="D379">
            <v>1053.3725364141621</v>
          </cell>
        </row>
        <row r="380">
          <cell r="D380">
            <v>1063.1006885979311</v>
          </cell>
        </row>
        <row r="381">
          <cell r="D381">
            <v>1065.2641467194451</v>
          </cell>
        </row>
        <row r="382">
          <cell r="D382">
            <v>1062.3875518901873</v>
          </cell>
        </row>
        <row r="383">
          <cell r="D383">
            <v>1056.5128613713184</v>
          </cell>
        </row>
        <row r="384">
          <cell r="D384">
            <v>1076.8330952001882</v>
          </cell>
        </row>
        <row r="385">
          <cell r="D385">
            <v>1071.2936179839169</v>
          </cell>
        </row>
        <row r="386">
          <cell r="D386">
            <v>1071.2976093942711</v>
          </cell>
        </row>
        <row r="387">
          <cell r="D387">
            <v>1068.9889565316378</v>
          </cell>
        </row>
        <row r="388">
          <cell r="D388">
            <v>1069.2682552790791</v>
          </cell>
        </row>
        <row r="389">
          <cell r="D389">
            <v>1089.254590536779</v>
          </cell>
        </row>
        <row r="390">
          <cell r="D390">
            <v>1100.0109687080696</v>
          </cell>
        </row>
      </sheetData>
      <sheetData sheetId="11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142.22395891481523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165.16254476248088</v>
          </cell>
        </row>
        <row r="77">
          <cell r="D77">
            <v>169.8184434928416</v>
          </cell>
        </row>
        <row r="78">
          <cell r="D78">
            <v>172.3775069646735</v>
          </cell>
        </row>
        <row r="79">
          <cell r="D79">
            <v>171.50767750873061</v>
          </cell>
        </row>
        <row r="80">
          <cell r="D80">
            <v>170.94880157810067</v>
          </cell>
        </row>
        <row r="81">
          <cell r="D81">
            <v>170.45295676746662</v>
          </cell>
        </row>
        <row r="82">
          <cell r="D82">
            <v>173.80201027657989</v>
          </cell>
        </row>
        <row r="83">
          <cell r="D83">
            <v>173.63812936459067</v>
          </cell>
        </row>
        <row r="84">
          <cell r="D84">
            <v>173.11287003129181</v>
          </cell>
        </row>
        <row r="85">
          <cell r="D85">
            <v>172.84813932730921</v>
          </cell>
        </row>
        <row r="86">
          <cell r="D86">
            <v>174.09195342856083</v>
          </cell>
        </row>
        <row r="87">
          <cell r="D87">
            <v>174.65503143385712</v>
          </cell>
        </row>
        <row r="88">
          <cell r="D88">
            <v>179.93283721484369</v>
          </cell>
        </row>
        <row r="89">
          <cell r="D89">
            <v>181.09681189743389</v>
          </cell>
        </row>
        <row r="90">
          <cell r="D90">
            <v>183.47098408394453</v>
          </cell>
        </row>
        <row r="91">
          <cell r="D91">
            <v>183.46131931221186</v>
          </cell>
        </row>
        <row r="92">
          <cell r="D92">
            <v>185.62244631313652</v>
          </cell>
        </row>
        <row r="93">
          <cell r="D93">
            <v>187.06795999837487</v>
          </cell>
        </row>
        <row r="94">
          <cell r="D94">
            <v>186.41243635041792</v>
          </cell>
        </row>
        <row r="95">
          <cell r="D95">
            <v>185.83255004645602</v>
          </cell>
        </row>
        <row r="96">
          <cell r="D96">
            <v>186.60152971040552</v>
          </cell>
        </row>
        <row r="98">
          <cell r="D98">
            <v>188.05982749797059</v>
          </cell>
        </row>
        <row r="99">
          <cell r="D99">
            <v>187.10894665553056</v>
          </cell>
        </row>
        <row r="100">
          <cell r="D100">
            <v>190.8241138408161</v>
          </cell>
        </row>
        <row r="101">
          <cell r="D101">
            <v>196.36110140121903</v>
          </cell>
        </row>
        <row r="102">
          <cell r="D102">
            <v>196.58830301843921</v>
          </cell>
        </row>
        <row r="103">
          <cell r="D103">
            <v>201.73946857330341</v>
          </cell>
        </row>
        <row r="104">
          <cell r="D104">
            <v>201.71338246169663</v>
          </cell>
        </row>
        <row r="105">
          <cell r="D105">
            <v>202.42822606846906</v>
          </cell>
        </row>
        <row r="106">
          <cell r="D106">
            <v>204.17852000853557</v>
          </cell>
        </row>
        <row r="107">
          <cell r="D107">
            <v>213.60317968581717</v>
          </cell>
        </row>
        <row r="108">
          <cell r="D108">
            <v>216.83701603758439</v>
          </cell>
        </row>
        <row r="109">
          <cell r="D109">
            <v>226.05719425936783</v>
          </cell>
        </row>
        <row r="110">
          <cell r="D110">
            <v>226.75983629780799</v>
          </cell>
        </row>
        <row r="112">
          <cell r="D112">
            <v>229.31247906031697</v>
          </cell>
        </row>
        <row r="113">
          <cell r="D113">
            <v>229.5962005604992</v>
          </cell>
        </row>
        <row r="114">
          <cell r="D114">
            <v>231.96848662724017</v>
          </cell>
        </row>
        <row r="115">
          <cell r="D115">
            <v>231.40487195296515</v>
          </cell>
        </row>
        <row r="116">
          <cell r="D116">
            <v>240.87615069817841</v>
          </cell>
        </row>
        <row r="117">
          <cell r="D117">
            <v>242.96769285169563</v>
          </cell>
        </row>
        <row r="118">
          <cell r="D118">
            <v>242.15863993813252</v>
          </cell>
        </row>
        <row r="119">
          <cell r="D119">
            <v>248.14358972458498</v>
          </cell>
        </row>
        <row r="120">
          <cell r="D120">
            <v>247.90112907225534</v>
          </cell>
        </row>
        <row r="121">
          <cell r="D121">
            <v>246.9636145499141</v>
          </cell>
        </row>
        <row r="122">
          <cell r="D122">
            <v>248.59660831183245</v>
          </cell>
        </row>
        <row r="123">
          <cell r="D123">
            <v>251.49124820499588</v>
          </cell>
        </row>
        <row r="124">
          <cell r="D124">
            <v>254.35823907640238</v>
          </cell>
        </row>
        <row r="125">
          <cell r="D125">
            <v>254.53689429390843</v>
          </cell>
        </row>
        <row r="126">
          <cell r="D126">
            <v>261.61121553758221</v>
          </cell>
        </row>
        <row r="127">
          <cell r="D127">
            <v>268.35885295495933</v>
          </cell>
        </row>
        <row r="128">
          <cell r="D128">
            <v>271.9536511529202</v>
          </cell>
        </row>
        <row r="130">
          <cell r="D130">
            <v>274.57107566832582</v>
          </cell>
        </row>
        <row r="131">
          <cell r="D131">
            <v>280.8284239999245</v>
          </cell>
        </row>
        <row r="132">
          <cell r="D132">
            <v>279.8644189134464</v>
          </cell>
        </row>
        <row r="133">
          <cell r="D133">
            <v>280.85447819145088</v>
          </cell>
        </row>
        <row r="134">
          <cell r="D134">
            <v>285.26529955692604</v>
          </cell>
        </row>
        <row r="135">
          <cell r="D135">
            <v>286.48397159391249</v>
          </cell>
        </row>
        <row r="136">
          <cell r="D136">
            <v>287.97697894167732</v>
          </cell>
        </row>
        <row r="137">
          <cell r="D137">
            <v>293.52090220530209</v>
          </cell>
        </row>
        <row r="138">
          <cell r="D138">
            <v>289.9826408227122</v>
          </cell>
        </row>
        <row r="139">
          <cell r="D139">
            <v>298.49648648710024</v>
          </cell>
        </row>
        <row r="140">
          <cell r="D140">
            <v>297.9465386992922</v>
          </cell>
        </row>
        <row r="141">
          <cell r="D141">
            <v>300.23675322111586</v>
          </cell>
        </row>
        <row r="142">
          <cell r="D142">
            <v>300.26178567964126</v>
          </cell>
        </row>
        <row r="143">
          <cell r="D143">
            <v>319.08159669223562</v>
          </cell>
        </row>
        <row r="145">
          <cell r="D145">
            <v>304.25398681049427</v>
          </cell>
        </row>
        <row r="146">
          <cell r="D146">
            <v>307.37344586110652</v>
          </cell>
        </row>
        <row r="147">
          <cell r="D147">
            <v>307.13827107467876</v>
          </cell>
        </row>
        <row r="148">
          <cell r="D148">
            <v>307.72879915854207</v>
          </cell>
        </row>
        <row r="149">
          <cell r="D149">
            <v>310.40924882294769</v>
          </cell>
        </row>
        <row r="150">
          <cell r="D150">
            <v>308.70034494465557</v>
          </cell>
        </row>
        <row r="151">
          <cell r="D151">
            <v>307.0361070016661</v>
          </cell>
        </row>
        <row r="152">
          <cell r="D152">
            <v>311.95429534742232</v>
          </cell>
        </row>
        <row r="153">
          <cell r="D153">
            <v>310.83591955299346</v>
          </cell>
        </row>
        <row r="154">
          <cell r="D154">
            <v>312.73261777805521</v>
          </cell>
        </row>
        <row r="155">
          <cell r="D155">
            <v>312.5968925602848</v>
          </cell>
        </row>
        <row r="156">
          <cell r="D156">
            <v>312.82417060676948</v>
          </cell>
        </row>
        <row r="157">
          <cell r="D157">
            <v>312.66475516917001</v>
          </cell>
        </row>
        <row r="158">
          <cell r="D158">
            <v>313.04404545955771</v>
          </cell>
        </row>
        <row r="159">
          <cell r="D159">
            <v>313.40038584948604</v>
          </cell>
        </row>
        <row r="160">
          <cell r="D160">
            <v>314.24903862023638</v>
          </cell>
        </row>
        <row r="161">
          <cell r="D161">
            <v>316.0112454931438</v>
          </cell>
        </row>
        <row r="162">
          <cell r="D162">
            <v>315.73288541015273</v>
          </cell>
        </row>
        <row r="163">
          <cell r="D163">
            <v>315.66156797754246</v>
          </cell>
        </row>
        <row r="164">
          <cell r="D164">
            <v>320.73966530714443</v>
          </cell>
        </row>
        <row r="165">
          <cell r="D165">
            <v>319.9117414787446</v>
          </cell>
        </row>
        <row r="168">
          <cell r="D168">
            <v>321.92200917460644</v>
          </cell>
        </row>
        <row r="169">
          <cell r="D169">
            <v>322.26151878710442</v>
          </cell>
        </row>
        <row r="170">
          <cell r="D170">
            <v>322.28752895153451</v>
          </cell>
        </row>
        <row r="171">
          <cell r="D171">
            <v>322.71899202658432</v>
          </cell>
        </row>
        <row r="172">
          <cell r="D172">
            <v>322.87465490715061</v>
          </cell>
        </row>
        <row r="173">
          <cell r="D173">
            <v>323.36236506811554</v>
          </cell>
        </row>
        <row r="174">
          <cell r="D174">
            <v>324.66587217975501</v>
          </cell>
        </row>
        <row r="175">
          <cell r="D175">
            <v>325.36467719854835</v>
          </cell>
        </row>
        <row r="176">
          <cell r="D176">
            <v>325.77513406585007</v>
          </cell>
        </row>
        <row r="177">
          <cell r="D177">
            <v>326.05538933962322</v>
          </cell>
        </row>
        <row r="178">
          <cell r="D178">
            <v>339.65993894785265</v>
          </cell>
        </row>
        <row r="179">
          <cell r="D179">
            <v>342.76133772769867</v>
          </cell>
        </row>
        <row r="180">
          <cell r="D180">
            <v>348.44610156321613</v>
          </cell>
        </row>
        <row r="181">
          <cell r="D181">
            <v>349.55205381295502</v>
          </cell>
        </row>
        <row r="182">
          <cell r="D182">
            <v>349.92731881696665</v>
          </cell>
        </row>
        <row r="183">
          <cell r="D183">
            <v>351.00862547967034</v>
          </cell>
        </row>
        <row r="184">
          <cell r="D184">
            <v>351.96193304893711</v>
          </cell>
        </row>
        <row r="185">
          <cell r="D185">
            <v>351.57712879772532</v>
          </cell>
        </row>
        <row r="186">
          <cell r="D186">
            <v>351.01630852728039</v>
          </cell>
        </row>
        <row r="187">
          <cell r="D187">
            <v>350.87568420299004</v>
          </cell>
        </row>
        <row r="188">
          <cell r="D188">
            <v>350.89755572330847</v>
          </cell>
        </row>
        <row r="189">
          <cell r="D189">
            <v>350.20010136468369</v>
          </cell>
        </row>
        <row r="190">
          <cell r="D190">
            <v>358.85853848607132</v>
          </cell>
        </row>
        <row r="191">
          <cell r="D191">
            <v>357.0822851138679</v>
          </cell>
        </row>
        <row r="192">
          <cell r="D192">
            <v>358.6362806413191</v>
          </cell>
        </row>
        <row r="193">
          <cell r="D193">
            <v>358.21925538289884</v>
          </cell>
        </row>
        <row r="194">
          <cell r="D194">
            <v>358.26438974928777</v>
          </cell>
        </row>
        <row r="195">
          <cell r="D195">
            <v>358.63985736066525</v>
          </cell>
        </row>
        <row r="196">
          <cell r="D196">
            <v>358.94203592719919</v>
          </cell>
        </row>
        <row r="197">
          <cell r="D197">
            <v>359.3068133039925</v>
          </cell>
        </row>
        <row r="198">
          <cell r="D198">
            <v>359.07582869008354</v>
          </cell>
        </row>
        <row r="199">
          <cell r="D199">
            <v>361.33896002762981</v>
          </cell>
        </row>
        <row r="200">
          <cell r="D200">
            <v>361.98057419162683</v>
          </cell>
        </row>
        <row r="201">
          <cell r="D201">
            <v>366.28987357226737</v>
          </cell>
        </row>
        <row r="202">
          <cell r="D202">
            <v>374.79227788693026</v>
          </cell>
        </row>
        <row r="203">
          <cell r="D203">
            <v>376.36981976327422</v>
          </cell>
        </row>
        <row r="204">
          <cell r="D204">
            <v>381.43570458371454</v>
          </cell>
        </row>
        <row r="205">
          <cell r="D205">
            <v>381.67946275938056</v>
          </cell>
        </row>
        <row r="206">
          <cell r="D206">
            <v>382.83466804546458</v>
          </cell>
        </row>
        <row r="207">
          <cell r="D207">
            <v>383.6451786982949</v>
          </cell>
        </row>
        <row r="208">
          <cell r="D208">
            <v>383.26227348544717</v>
          </cell>
        </row>
        <row r="209">
          <cell r="D209">
            <v>384.82637724629188</v>
          </cell>
        </row>
        <row r="210">
          <cell r="D210">
            <v>385.78081626389195</v>
          </cell>
        </row>
        <row r="211">
          <cell r="D211">
            <v>385.94094233575316</v>
          </cell>
        </row>
        <row r="212">
          <cell r="D212">
            <v>386.79499103185447</v>
          </cell>
        </row>
        <row r="213">
          <cell r="D213">
            <v>387.46487001718202</v>
          </cell>
        </row>
        <row r="214">
          <cell r="D214">
            <v>400.31552035153555</v>
          </cell>
        </row>
        <row r="215">
          <cell r="D215">
            <v>398.91895100532713</v>
          </cell>
        </row>
        <row r="216">
          <cell r="D216">
            <v>398.86720038488977</v>
          </cell>
        </row>
        <row r="217">
          <cell r="D217">
            <v>398.39123043942345</v>
          </cell>
        </row>
        <row r="218">
          <cell r="D218">
            <v>402.34684045929595</v>
          </cell>
        </row>
        <row r="219">
          <cell r="D219">
            <v>402.20390608434673</v>
          </cell>
        </row>
        <row r="220">
          <cell r="D220">
            <v>402.57986041787188</v>
          </cell>
        </row>
        <row r="221">
          <cell r="D221">
            <v>402.95036474847416</v>
          </cell>
        </row>
        <row r="222">
          <cell r="D222">
            <v>409.82231099110101</v>
          </cell>
        </row>
        <row r="223">
          <cell r="D223">
            <v>409.64964457871031</v>
          </cell>
        </row>
        <row r="224">
          <cell r="D224">
            <v>419.75371755963704</v>
          </cell>
        </row>
        <row r="225">
          <cell r="D225">
            <v>419.10409413455056</v>
          </cell>
        </row>
        <row r="226">
          <cell r="D226">
            <v>433.08480300607391</v>
          </cell>
        </row>
        <row r="227">
          <cell r="D227">
            <v>433.83411966832881</v>
          </cell>
        </row>
        <row r="228">
          <cell r="D228">
            <v>440.81749789437657</v>
          </cell>
        </row>
        <row r="229">
          <cell r="D229">
            <v>442.60745555914104</v>
          </cell>
        </row>
        <row r="230">
          <cell r="D230">
            <v>443.86511265963418</v>
          </cell>
        </row>
        <row r="231">
          <cell r="D231">
            <v>445.61894712814575</v>
          </cell>
        </row>
        <row r="232">
          <cell r="D232">
            <v>446.59579779331636</v>
          </cell>
        </row>
        <row r="233">
          <cell r="D233">
            <v>446.80937986583206</v>
          </cell>
        </row>
        <row r="234">
          <cell r="D234">
            <v>448.76636064903835</v>
          </cell>
        </row>
        <row r="235">
          <cell r="D235">
            <v>451.35519093572179</v>
          </cell>
        </row>
        <row r="236">
          <cell r="D236">
            <v>453.53627175767883</v>
          </cell>
        </row>
        <row r="237">
          <cell r="D237">
            <v>454.53282540497133</v>
          </cell>
        </row>
        <row r="238">
          <cell r="D238">
            <v>469.8412648805068</v>
          </cell>
        </row>
        <row r="239">
          <cell r="D239">
            <v>470.00999005836161</v>
          </cell>
        </row>
        <row r="240">
          <cell r="D240">
            <v>474.08922729527944</v>
          </cell>
        </row>
        <row r="241">
          <cell r="D241">
            <v>474.21256563609927</v>
          </cell>
        </row>
        <row r="242">
          <cell r="D242">
            <v>476.5419615722862</v>
          </cell>
        </row>
        <row r="243">
          <cell r="D243">
            <v>477.9915866966162</v>
          </cell>
        </row>
        <row r="244">
          <cell r="D244">
            <v>478.70429900590489</v>
          </cell>
        </row>
        <row r="245">
          <cell r="D245">
            <v>482.79705858041581</v>
          </cell>
        </row>
        <row r="246">
          <cell r="D246">
            <v>483.74821993669281</v>
          </cell>
        </row>
        <row r="247">
          <cell r="D247">
            <v>473.78173866562094</v>
          </cell>
        </row>
        <row r="248">
          <cell r="D248">
            <v>474.2869517670631</v>
          </cell>
        </row>
        <row r="249">
          <cell r="D249">
            <v>474.72973511910061</v>
          </cell>
        </row>
        <row r="250">
          <cell r="D250">
            <v>487.27969062285547</v>
          </cell>
        </row>
        <row r="251">
          <cell r="D251">
            <v>486.44913378051751</v>
          </cell>
        </row>
        <row r="252">
          <cell r="D252">
            <v>485.17840170159423</v>
          </cell>
        </row>
        <row r="253">
          <cell r="D253">
            <v>487.66271369041363</v>
          </cell>
        </row>
        <row r="254">
          <cell r="D254">
            <v>488.23449360100716</v>
          </cell>
        </row>
        <row r="255">
          <cell r="D255">
            <v>491.37828370874996</v>
          </cell>
        </row>
        <row r="256">
          <cell r="D256">
            <v>496.52399946198511</v>
          </cell>
        </row>
        <row r="257">
          <cell r="D257">
            <v>500.16351428401964</v>
          </cell>
        </row>
        <row r="258">
          <cell r="D258">
            <v>501.4719060600093</v>
          </cell>
        </row>
        <row r="259">
          <cell r="D259">
            <v>508.90048113224992</v>
          </cell>
        </row>
        <row r="260">
          <cell r="D260">
            <v>510.73177017624351</v>
          </cell>
        </row>
        <row r="261">
          <cell r="D261">
            <v>512.00942472680094</v>
          </cell>
        </row>
        <row r="262">
          <cell r="D262">
            <v>527.08960129092577</v>
          </cell>
        </row>
        <row r="263">
          <cell r="D263">
            <v>531.27031526993358</v>
          </cell>
        </row>
        <row r="264">
          <cell r="D264">
            <v>535.73297149797315</v>
          </cell>
        </row>
        <row r="265">
          <cell r="D265">
            <v>535.84964892267487</v>
          </cell>
        </row>
        <row r="266">
          <cell r="D266">
            <v>536.14024651050079</v>
          </cell>
        </row>
        <row r="267">
          <cell r="D267">
            <v>541.12915734910598</v>
          </cell>
        </row>
        <row r="268">
          <cell r="D268">
            <v>542.15259729351976</v>
          </cell>
        </row>
        <row r="269">
          <cell r="D269">
            <v>546.62593177485292</v>
          </cell>
        </row>
        <row r="270">
          <cell r="D270">
            <v>548.68217668727686</v>
          </cell>
        </row>
        <row r="271">
          <cell r="D271">
            <v>549.82997616892089</v>
          </cell>
        </row>
        <row r="272">
          <cell r="D272">
            <v>551.37416296552522</v>
          </cell>
        </row>
        <row r="273">
          <cell r="D273">
            <v>552.34666746874541</v>
          </cell>
        </row>
        <row r="274">
          <cell r="D274">
            <v>567.39165609120346</v>
          </cell>
        </row>
        <row r="275">
          <cell r="D275">
            <v>573.94802076589508</v>
          </cell>
        </row>
        <row r="276">
          <cell r="D276">
            <v>580.85499574991354</v>
          </cell>
        </row>
        <row r="277">
          <cell r="D277">
            <v>581.02984900994215</v>
          </cell>
        </row>
        <row r="278">
          <cell r="D278">
            <v>581.56687614410225</v>
          </cell>
        </row>
        <row r="279">
          <cell r="D279">
            <v>581.73331142862207</v>
          </cell>
        </row>
        <row r="280">
          <cell r="D280">
            <v>581.62780815577059</v>
          </cell>
        </row>
        <row r="281">
          <cell r="D281">
            <v>583.79253457084644</v>
          </cell>
        </row>
        <row r="282">
          <cell r="D282">
            <v>586.91119443209823</v>
          </cell>
        </row>
        <row r="283">
          <cell r="D283">
            <v>586.99048436144756</v>
          </cell>
        </row>
        <row r="284">
          <cell r="D284">
            <v>585.28005249246576</v>
          </cell>
        </row>
        <row r="285">
          <cell r="D285">
            <v>583.99054778188599</v>
          </cell>
        </row>
        <row r="286">
          <cell r="D286">
            <v>591.70838392033204</v>
          </cell>
        </row>
        <row r="287">
          <cell r="D287">
            <v>589.94095787411095</v>
          </cell>
        </row>
        <row r="288">
          <cell r="D288">
            <v>599.06792489363738</v>
          </cell>
        </row>
        <row r="289">
          <cell r="D289">
            <v>601.30186784941145</v>
          </cell>
        </row>
        <row r="290">
          <cell r="D290">
            <v>604.20689245375945</v>
          </cell>
        </row>
        <row r="291">
          <cell r="D291">
            <v>605.99200609309912</v>
          </cell>
        </row>
        <row r="292">
          <cell r="D292">
            <v>608.44444707356718</v>
          </cell>
        </row>
        <row r="293">
          <cell r="D293">
            <v>610.56994115834846</v>
          </cell>
        </row>
        <row r="294">
          <cell r="D294">
            <v>613.61229688516812</v>
          </cell>
        </row>
        <row r="295">
          <cell r="D295">
            <v>614.56665213313829</v>
          </cell>
        </row>
        <row r="296">
          <cell r="D296">
            <v>614.1169060183131</v>
          </cell>
        </row>
        <row r="297">
          <cell r="D297">
            <v>615.91391268320433</v>
          </cell>
        </row>
        <row r="298">
          <cell r="D298">
            <v>625.30218488387982</v>
          </cell>
        </row>
        <row r="299">
          <cell r="D299">
            <v>625.26114336302794</v>
          </cell>
        </row>
        <row r="300">
          <cell r="D300">
            <v>627.70562784162144</v>
          </cell>
        </row>
        <row r="301">
          <cell r="D301">
            <v>628.26104545061673</v>
          </cell>
        </row>
        <row r="302">
          <cell r="D302">
            <v>637.45895923990861</v>
          </cell>
        </row>
        <row r="303">
          <cell r="D303">
            <v>642.73450550820041</v>
          </cell>
        </row>
        <row r="304">
          <cell r="D304">
            <v>641.708505477686</v>
          </cell>
        </row>
        <row r="305">
          <cell r="D305">
            <v>635.80161784220797</v>
          </cell>
        </row>
        <row r="306">
          <cell r="D306">
            <v>635.8686194384037</v>
          </cell>
        </row>
        <row r="307">
          <cell r="D307">
            <v>637.92227345080062</v>
          </cell>
        </row>
        <row r="308">
          <cell r="D308">
            <v>644.13051686000733</v>
          </cell>
        </row>
        <row r="309">
          <cell r="D309">
            <v>647.11855583632882</v>
          </cell>
        </row>
        <row r="310">
          <cell r="D310">
            <v>661.18196030052104</v>
          </cell>
        </row>
        <row r="311">
          <cell r="D311">
            <v>660.52618227812604</v>
          </cell>
        </row>
        <row r="312">
          <cell r="D312">
            <v>661.83530684337154</v>
          </cell>
        </row>
        <row r="313">
          <cell r="D313">
            <v>663.59059694559812</v>
          </cell>
        </row>
        <row r="314">
          <cell r="D314">
            <v>667.46087249335073</v>
          </cell>
        </row>
        <row r="315">
          <cell r="D315">
            <v>670.71863683389643</v>
          </cell>
        </row>
        <row r="316">
          <cell r="D316">
            <v>672.98688075160487</v>
          </cell>
        </row>
        <row r="317">
          <cell r="D317">
            <v>676.6135556319465</v>
          </cell>
        </row>
        <row r="318">
          <cell r="D318">
            <v>681.45484759163799</v>
          </cell>
        </row>
        <row r="319">
          <cell r="D319">
            <v>679.00584193546058</v>
          </cell>
        </row>
        <row r="320">
          <cell r="D320">
            <v>674.51705742716183</v>
          </cell>
        </row>
        <row r="321">
          <cell r="D321">
            <v>670.14344118738745</v>
          </cell>
        </row>
        <row r="322">
          <cell r="D322">
            <v>667.09463047803774</v>
          </cell>
        </row>
        <row r="323">
          <cell r="D323">
            <v>672.91881183104942</v>
          </cell>
        </row>
        <row r="324">
          <cell r="D324">
            <v>681.03986006209129</v>
          </cell>
        </row>
        <row r="325">
          <cell r="D325">
            <v>685.11314247584039</v>
          </cell>
        </row>
        <row r="326">
          <cell r="D326">
            <v>694.56969835311395</v>
          </cell>
        </row>
        <row r="327">
          <cell r="D327">
            <v>713.02251614379941</v>
          </cell>
        </row>
        <row r="328">
          <cell r="D328">
            <v>722.06465375041296</v>
          </cell>
        </row>
        <row r="329">
          <cell r="D329">
            <v>728.46529993647175</v>
          </cell>
        </row>
        <row r="330">
          <cell r="D330">
            <v>732.058271189415</v>
          </cell>
        </row>
        <row r="331">
          <cell r="D331">
            <v>752.99392721089419</v>
          </cell>
        </row>
        <row r="332">
          <cell r="D332">
            <v>766.14918734652736</v>
          </cell>
        </row>
        <row r="333">
          <cell r="D333">
            <v>771.52482834978559</v>
          </cell>
        </row>
        <row r="334">
          <cell r="D334">
            <v>787.78284283988125</v>
          </cell>
        </row>
        <row r="335">
          <cell r="D335">
            <v>819.97652474870597</v>
          </cell>
        </row>
        <row r="336">
          <cell r="D336">
            <v>825.80962424800111</v>
          </cell>
        </row>
        <row r="337">
          <cell r="D337">
            <v>837.89250419464429</v>
          </cell>
        </row>
        <row r="338">
          <cell r="D338">
            <v>846.51189925159122</v>
          </cell>
        </row>
        <row r="339">
          <cell r="D339">
            <v>862.7241735523877</v>
          </cell>
        </row>
        <row r="340">
          <cell r="D340">
            <v>873.78976410757389</v>
          </cell>
        </row>
        <row r="341">
          <cell r="D341">
            <v>872.13336178903546</v>
          </cell>
        </row>
        <row r="342">
          <cell r="D342">
            <v>882.23278109055138</v>
          </cell>
        </row>
        <row r="343">
          <cell r="D343">
            <v>892.12188449419637</v>
          </cell>
        </row>
        <row r="344">
          <cell r="D344">
            <v>926.32893750264168</v>
          </cell>
        </row>
        <row r="345">
          <cell r="D345">
            <v>937.06063137830813</v>
          </cell>
        </row>
        <row r="346">
          <cell r="D346">
            <v>971.9674288825388</v>
          </cell>
        </row>
        <row r="347">
          <cell r="D347">
            <v>994.60200451799233</v>
          </cell>
        </row>
        <row r="348">
          <cell r="D348">
            <v>995.1665429765585</v>
          </cell>
        </row>
        <row r="349">
          <cell r="D349">
            <v>983.69388360980315</v>
          </cell>
        </row>
        <row r="350">
          <cell r="D350">
            <v>974.29569835157929</v>
          </cell>
        </row>
        <row r="351">
          <cell r="D351">
            <v>976.28415882755246</v>
          </cell>
        </row>
        <row r="352">
          <cell r="D352">
            <v>980.83504640237538</v>
          </cell>
        </row>
        <row r="353">
          <cell r="D353">
            <v>971.50597831138782</v>
          </cell>
        </row>
        <row r="354">
          <cell r="D354">
            <v>966.46697146639463</v>
          </cell>
        </row>
        <row r="355">
          <cell r="D355">
            <v>962.65564833898679</v>
          </cell>
        </row>
        <row r="356">
          <cell r="D356">
            <v>958.07130784388801</v>
          </cell>
        </row>
        <row r="357">
          <cell r="D357">
            <v>955.61068306723223</v>
          </cell>
        </row>
        <row r="358">
          <cell r="D358">
            <v>958.18614087030562</v>
          </cell>
        </row>
        <row r="359">
          <cell r="D359">
            <v>976.22619272860391</v>
          </cell>
        </row>
        <row r="360">
          <cell r="D360">
            <v>971.13849132258713</v>
          </cell>
        </row>
        <row r="361">
          <cell r="D361">
            <v>999.72442743284546</v>
          </cell>
        </row>
        <row r="362">
          <cell r="D362">
            <v>1000.5814160889528</v>
          </cell>
        </row>
        <row r="363">
          <cell r="D363">
            <v>999.63764654029262</v>
          </cell>
        </row>
        <row r="364">
          <cell r="D364">
            <v>1005.0710290791864</v>
          </cell>
        </row>
        <row r="365">
          <cell r="D365">
            <v>999.63804320717031</v>
          </cell>
        </row>
        <row r="366">
          <cell r="D366">
            <v>1000.1944870303479</v>
          </cell>
        </row>
        <row r="367">
          <cell r="D367">
            <v>998.46210745841597</v>
          </cell>
        </row>
        <row r="368">
          <cell r="D368">
            <v>996.80234540146409</v>
          </cell>
        </row>
        <row r="369">
          <cell r="D369">
            <v>1008.5960320142294</v>
          </cell>
        </row>
        <row r="370">
          <cell r="D370">
            <v>1025.0962079399133</v>
          </cell>
        </row>
        <row r="371">
          <cell r="D371">
            <v>1024.959863213204</v>
          </cell>
        </row>
        <row r="372">
          <cell r="D372">
            <v>1024.3783547211408</v>
          </cell>
        </row>
        <row r="373">
          <cell r="D373">
            <v>1023.5132466244955</v>
          </cell>
        </row>
        <row r="374">
          <cell r="D374">
            <v>1025.5822774998892</v>
          </cell>
        </row>
        <row r="375">
          <cell r="D375">
            <v>1030.8451818339158</v>
          </cell>
        </row>
        <row r="376">
          <cell r="D376">
            <v>1035.6795249547315</v>
          </cell>
        </row>
        <row r="377">
          <cell r="D377">
            <v>1042.0597941780882</v>
          </cell>
        </row>
        <row r="378">
          <cell r="D378">
            <v>1053.4537228215343</v>
          </cell>
        </row>
        <row r="379">
          <cell r="D379">
            <v>1063.1430208578774</v>
          </cell>
        </row>
        <row r="380">
          <cell r="D380">
            <v>1065.4587766898162</v>
          </cell>
        </row>
        <row r="381">
          <cell r="D381">
            <v>1062.3612627957407</v>
          </cell>
        </row>
        <row r="382">
          <cell r="D382">
            <v>1056.5273095743225</v>
          </cell>
        </row>
        <row r="383">
          <cell r="D383">
            <v>1076.4071072929485</v>
          </cell>
        </row>
        <row r="384">
          <cell r="D384">
            <v>1070.504436262748</v>
          </cell>
        </row>
        <row r="385">
          <cell r="D385">
            <v>1070.4368239348833</v>
          </cell>
        </row>
        <row r="386">
          <cell r="D386">
            <v>1068.1588565866934</v>
          </cell>
        </row>
        <row r="387">
          <cell r="D387">
            <v>1068.3379482225976</v>
          </cell>
        </row>
        <row r="388">
          <cell r="D388">
            <v>1089.1639086578884</v>
          </cell>
        </row>
        <row r="389">
          <cell r="D389">
            <v>1100.4595626506225</v>
          </cell>
        </row>
      </sheetData>
      <sheetData sheetId="12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171.65459305191365</v>
          </cell>
        </row>
        <row r="77">
          <cell r="D77">
            <v>175.77452184902148</v>
          </cell>
        </row>
        <row r="78">
          <cell r="D78">
            <v>177.42467900648376</v>
          </cell>
        </row>
        <row r="79">
          <cell r="D79">
            <v>176.9001257378865</v>
          </cell>
        </row>
        <row r="80">
          <cell r="D80">
            <v>176.43021343476806</v>
          </cell>
        </row>
        <row r="81">
          <cell r="D81">
            <v>176.33185969690609</v>
          </cell>
        </row>
        <row r="82">
          <cell r="D82">
            <v>178.64863663321077</v>
          </cell>
        </row>
        <row r="83">
          <cell r="D83">
            <v>178.29893445414592</v>
          </cell>
        </row>
        <row r="84">
          <cell r="D84">
            <v>178.18965252318816</v>
          </cell>
        </row>
        <row r="85">
          <cell r="D85">
            <v>178.20058071628395</v>
          </cell>
        </row>
        <row r="86">
          <cell r="D86">
            <v>178.66502892285445</v>
          </cell>
        </row>
        <row r="87">
          <cell r="D87">
            <v>179.32618460514894</v>
          </cell>
        </row>
        <row r="88">
          <cell r="D88">
            <v>185.37493948366136</v>
          </cell>
        </row>
        <row r="89">
          <cell r="D89">
            <v>186.19455396584462</v>
          </cell>
        </row>
        <row r="90">
          <cell r="D90">
            <v>188.25998246094645</v>
          </cell>
        </row>
        <row r="91">
          <cell r="D91">
            <v>188.21025918236069</v>
          </cell>
        </row>
        <row r="92">
          <cell r="D92">
            <v>190.1123111906806</v>
          </cell>
        </row>
        <row r="93">
          <cell r="D93">
            <v>190.60407987999056</v>
          </cell>
        </row>
        <row r="94">
          <cell r="D94">
            <v>190.29262637676092</v>
          </cell>
        </row>
        <row r="95">
          <cell r="D95">
            <v>189.82271407364252</v>
          </cell>
        </row>
        <row r="96">
          <cell r="D96">
            <v>190.63140036273001</v>
          </cell>
        </row>
        <row r="98">
          <cell r="D98">
            <v>191.53312514823057</v>
          </cell>
        </row>
        <row r="99">
          <cell r="D99">
            <v>191.1011284347403</v>
          </cell>
        </row>
        <row r="100">
          <cell r="D100">
            <v>193.19002393541479</v>
          </cell>
        </row>
        <row r="101">
          <cell r="D101">
            <v>199.8176190841516</v>
          </cell>
        </row>
        <row r="102">
          <cell r="D102">
            <v>199.91604871507343</v>
          </cell>
        </row>
        <row r="103">
          <cell r="D103">
            <v>204.69918194659166</v>
          </cell>
        </row>
        <row r="104">
          <cell r="D104">
            <v>204.79815840879638</v>
          </cell>
        </row>
        <row r="105">
          <cell r="D105">
            <v>205.3078051644583</v>
          </cell>
        </row>
        <row r="106">
          <cell r="D106">
            <v>206.9537673259845</v>
          </cell>
        </row>
        <row r="107">
          <cell r="D107">
            <v>212.80923670326783</v>
          </cell>
        </row>
        <row r="108">
          <cell r="D108">
            <v>214.80353039200074</v>
          </cell>
        </row>
        <row r="109">
          <cell r="D109">
            <v>220.49877820339466</v>
          </cell>
        </row>
        <row r="110">
          <cell r="D110">
            <v>222.11466464436148</v>
          </cell>
        </row>
        <row r="112">
          <cell r="D112">
            <v>224.18152016852869</v>
          </cell>
        </row>
        <row r="113">
          <cell r="D113">
            <v>224.25409929308049</v>
          </cell>
        </row>
        <row r="114">
          <cell r="D114">
            <v>228.84857781394831</v>
          </cell>
        </row>
        <row r="115">
          <cell r="D115">
            <v>228.33612520726467</v>
          </cell>
        </row>
        <row r="116">
          <cell r="D116">
            <v>240.21765780150025</v>
          </cell>
        </row>
        <row r="117">
          <cell r="D117">
            <v>242.12011061172078</v>
          </cell>
        </row>
        <row r="118">
          <cell r="D118">
            <v>241.90842149844477</v>
          </cell>
        </row>
        <row r="119">
          <cell r="D119">
            <v>246.34564524945046</v>
          </cell>
        </row>
        <row r="120">
          <cell r="D120">
            <v>246.31265473829055</v>
          </cell>
        </row>
        <row r="121">
          <cell r="D121">
            <v>245.02987369602332</v>
          </cell>
        </row>
        <row r="122">
          <cell r="D122">
            <v>246.58207724609636</v>
          </cell>
        </row>
        <row r="123">
          <cell r="D123">
            <v>249.60345822648986</v>
          </cell>
        </row>
        <row r="124">
          <cell r="D124">
            <v>251.87705428725923</v>
          </cell>
        </row>
        <row r="125">
          <cell r="D125">
            <v>251.64172197431864</v>
          </cell>
        </row>
        <row r="126">
          <cell r="D126">
            <v>259.0711850875266</v>
          </cell>
        </row>
        <row r="127">
          <cell r="D127">
            <v>263.56394286565143</v>
          </cell>
        </row>
        <row r="128">
          <cell r="D128">
            <v>267.59318396197978</v>
          </cell>
        </row>
        <row r="130">
          <cell r="D130">
            <v>270.64484176566924</v>
          </cell>
        </row>
        <row r="131">
          <cell r="D131">
            <v>276.59689598690937</v>
          </cell>
        </row>
        <row r="132">
          <cell r="D132">
            <v>275.089974758332</v>
          </cell>
        </row>
        <row r="133">
          <cell r="D133">
            <v>276.09269136644633</v>
          </cell>
        </row>
        <row r="134">
          <cell r="D134">
            <v>279.69002868679826</v>
          </cell>
        </row>
        <row r="135">
          <cell r="D135">
            <v>280.82774201587534</v>
          </cell>
        </row>
        <row r="136">
          <cell r="D136">
            <v>282.10167191580331</v>
          </cell>
        </row>
        <row r="137">
          <cell r="D137">
            <v>287.4572214241897</v>
          </cell>
        </row>
        <row r="138">
          <cell r="D138">
            <v>283.98023980241527</v>
          </cell>
        </row>
        <row r="139">
          <cell r="D139">
            <v>293.46741994095044</v>
          </cell>
        </row>
        <row r="140">
          <cell r="D140">
            <v>293.02542766478649</v>
          </cell>
        </row>
        <row r="141">
          <cell r="D141">
            <v>295.46390759133226</v>
          </cell>
        </row>
        <row r="142">
          <cell r="D142">
            <v>295.77496931282758</v>
          </cell>
        </row>
        <row r="143">
          <cell r="D143">
            <v>314.93718459019891</v>
          </cell>
        </row>
        <row r="145">
          <cell r="D145">
            <v>298.427430473355</v>
          </cell>
        </row>
        <row r="146">
          <cell r="D146">
            <v>301.85774385020829</v>
          </cell>
        </row>
        <row r="147">
          <cell r="D147">
            <v>301.82257084645443</v>
          </cell>
        </row>
        <row r="148">
          <cell r="D148">
            <v>302.34184540725039</v>
          </cell>
        </row>
        <row r="149">
          <cell r="D149">
            <v>304.68784693719755</v>
          </cell>
        </row>
        <row r="150">
          <cell r="D150">
            <v>303.20150387534159</v>
          </cell>
        </row>
        <row r="151">
          <cell r="D151">
            <v>301.63951994519783</v>
          </cell>
        </row>
        <row r="152">
          <cell r="D152">
            <v>306.96425886831986</v>
          </cell>
        </row>
        <row r="153">
          <cell r="D153">
            <v>306.35081142650563</v>
          </cell>
        </row>
        <row r="154">
          <cell r="D154">
            <v>307.88178260065132</v>
          </cell>
        </row>
        <row r="155">
          <cell r="D155">
            <v>307.88518643972429</v>
          </cell>
        </row>
        <row r="156">
          <cell r="D156">
            <v>308.36739697505919</v>
          </cell>
        </row>
        <row r="157">
          <cell r="D157">
            <v>308.13631412243984</v>
          </cell>
        </row>
        <row r="158">
          <cell r="D158">
            <v>308.61096057094602</v>
          </cell>
        </row>
        <row r="159">
          <cell r="D159">
            <v>309.04929940267402</v>
          </cell>
        </row>
        <row r="160">
          <cell r="D160">
            <v>309.64724046648939</v>
          </cell>
        </row>
        <row r="161">
          <cell r="D161">
            <v>311.3120959775045</v>
          </cell>
        </row>
        <row r="162">
          <cell r="D162">
            <v>311.06550674688617</v>
          </cell>
        </row>
        <row r="163">
          <cell r="D163">
            <v>310.88926352377553</v>
          </cell>
        </row>
        <row r="164">
          <cell r="D164">
            <v>316.53282870673081</v>
          </cell>
        </row>
        <row r="165">
          <cell r="D165">
            <v>316.03132974998243</v>
          </cell>
        </row>
        <row r="168">
          <cell r="D168">
            <v>318.56777459429981</v>
          </cell>
        </row>
        <row r="169">
          <cell r="D169">
            <v>318.88473047878909</v>
          </cell>
        </row>
        <row r="170">
          <cell r="D170">
            <v>318.93822910751271</v>
          </cell>
        </row>
        <row r="171">
          <cell r="D171">
            <v>319.27084448446487</v>
          </cell>
        </row>
        <row r="172">
          <cell r="D172">
            <v>319.40403710251042</v>
          </cell>
        </row>
        <row r="173">
          <cell r="D173">
            <v>319.73705271209849</v>
          </cell>
        </row>
        <row r="174">
          <cell r="D174">
            <v>320.75819069460289</v>
          </cell>
        </row>
        <row r="175">
          <cell r="D175">
            <v>321.2761273378884</v>
          </cell>
        </row>
        <row r="176">
          <cell r="D176">
            <v>321.61604529473914</v>
          </cell>
        </row>
        <row r="177">
          <cell r="D177">
            <v>321.81675686550977</v>
          </cell>
        </row>
        <row r="178">
          <cell r="D178">
            <v>334.94423783750159</v>
          </cell>
        </row>
        <row r="179">
          <cell r="D179">
            <v>338.08061959678122</v>
          </cell>
        </row>
        <row r="180">
          <cell r="D180">
            <v>343.45145246492075</v>
          </cell>
        </row>
        <row r="181">
          <cell r="D181">
            <v>344.71193865113429</v>
          </cell>
        </row>
        <row r="182">
          <cell r="D182">
            <v>344.99426080308473</v>
          </cell>
        </row>
        <row r="183">
          <cell r="D183">
            <v>345.96879113401872</v>
          </cell>
        </row>
        <row r="184">
          <cell r="D184">
            <v>347.08096043377401</v>
          </cell>
        </row>
        <row r="185">
          <cell r="D185">
            <v>346.81131345915583</v>
          </cell>
        </row>
        <row r="186">
          <cell r="D186">
            <v>346.00340342283994</v>
          </cell>
        </row>
        <row r="187">
          <cell r="D187">
            <v>345.78478293970852</v>
          </cell>
        </row>
        <row r="188">
          <cell r="D188">
            <v>345.66686316640266</v>
          </cell>
        </row>
        <row r="189">
          <cell r="D189">
            <v>344.77033711922627</v>
          </cell>
        </row>
        <row r="190">
          <cell r="D190">
            <v>354.24135567582567</v>
          </cell>
        </row>
        <row r="191">
          <cell r="D191">
            <v>353.0826418114558</v>
          </cell>
        </row>
        <row r="192">
          <cell r="D192">
            <v>354.6418162892349</v>
          </cell>
        </row>
        <row r="193">
          <cell r="D193">
            <v>354.03376668533309</v>
          </cell>
        </row>
        <row r="194">
          <cell r="D194">
            <v>354.13992833852632</v>
          </cell>
        </row>
        <row r="195">
          <cell r="D195">
            <v>354.59571464982668</v>
          </cell>
        </row>
        <row r="196">
          <cell r="D196">
            <v>354.81696311060062</v>
          </cell>
        </row>
        <row r="197">
          <cell r="D197">
            <v>355.09887218353958</v>
          </cell>
        </row>
        <row r="198">
          <cell r="D198">
            <v>354.87008747276684</v>
          </cell>
        </row>
        <row r="199">
          <cell r="D199">
            <v>356.75239732573738</v>
          </cell>
        </row>
        <row r="200">
          <cell r="D200">
            <v>356.89442868669875</v>
          </cell>
        </row>
        <row r="201">
          <cell r="D201">
            <v>360.10517245858648</v>
          </cell>
        </row>
        <row r="202">
          <cell r="D202">
            <v>370.31991891132299</v>
          </cell>
        </row>
        <row r="203">
          <cell r="D203">
            <v>372.13802894988459</v>
          </cell>
        </row>
        <row r="204">
          <cell r="D204">
            <v>376.3214134893588</v>
          </cell>
        </row>
        <row r="205">
          <cell r="D205">
            <v>376.67310531527335</v>
          </cell>
        </row>
        <row r="206">
          <cell r="D206">
            <v>378.01354958319706</v>
          </cell>
        </row>
        <row r="207">
          <cell r="D207">
            <v>379.05188130658053</v>
          </cell>
        </row>
        <row r="208">
          <cell r="D208">
            <v>379.29971266213175</v>
          </cell>
        </row>
        <row r="209">
          <cell r="D209">
            <v>381.11852275481374</v>
          </cell>
        </row>
        <row r="210">
          <cell r="D210">
            <v>381.97610244468262</v>
          </cell>
        </row>
        <row r="211">
          <cell r="D211">
            <v>382.50844472940668</v>
          </cell>
        </row>
        <row r="212">
          <cell r="D212">
            <v>383.74801915045862</v>
          </cell>
        </row>
        <row r="213">
          <cell r="D213">
            <v>384.42161678726751</v>
          </cell>
        </row>
        <row r="214">
          <cell r="D214">
            <v>398.4709134961675</v>
          </cell>
        </row>
        <row r="215">
          <cell r="D215">
            <v>397.30644903333354</v>
          </cell>
        </row>
        <row r="216">
          <cell r="D216">
            <v>397.1917030650709</v>
          </cell>
        </row>
        <row r="217">
          <cell r="D217">
            <v>396.78740350956679</v>
          </cell>
        </row>
        <row r="218">
          <cell r="D218">
            <v>400.49207020691563</v>
          </cell>
        </row>
        <row r="219">
          <cell r="D219">
            <v>400.67270666396598</v>
          </cell>
        </row>
        <row r="220">
          <cell r="D220">
            <v>401.08160266955349</v>
          </cell>
        </row>
        <row r="221">
          <cell r="D221">
            <v>401.44839612522691</v>
          </cell>
        </row>
        <row r="222">
          <cell r="D222">
            <v>405.27792876518163</v>
          </cell>
        </row>
        <row r="223">
          <cell r="D223">
            <v>405.24926306614856</v>
          </cell>
        </row>
        <row r="224">
          <cell r="D224">
            <v>413.00727567134339</v>
          </cell>
        </row>
        <row r="225">
          <cell r="D225">
            <v>412.61469206880599</v>
          </cell>
        </row>
        <row r="226">
          <cell r="D226">
            <v>427.92369092996239</v>
          </cell>
        </row>
        <row r="227">
          <cell r="D227">
            <v>428.77021581542266</v>
          </cell>
        </row>
        <row r="228">
          <cell r="D228">
            <v>434.75442261816488</v>
          </cell>
        </row>
        <row r="229">
          <cell r="D229">
            <v>436.70404364293529</v>
          </cell>
        </row>
        <row r="230">
          <cell r="D230">
            <v>438.24761729944771</v>
          </cell>
        </row>
        <row r="231">
          <cell r="D231">
            <v>439.80768018123553</v>
          </cell>
        </row>
        <row r="232">
          <cell r="D232">
            <v>440.65417676456883</v>
          </cell>
        </row>
        <row r="233">
          <cell r="D233">
            <v>440.87768792730071</v>
          </cell>
        </row>
        <row r="234">
          <cell r="D234">
            <v>442.44383451261058</v>
          </cell>
        </row>
        <row r="235">
          <cell r="D235">
            <v>444.4630447022576</v>
          </cell>
        </row>
        <row r="236">
          <cell r="D236">
            <v>446.00732549437919</v>
          </cell>
        </row>
        <row r="237">
          <cell r="D237">
            <v>446.69221323762366</v>
          </cell>
        </row>
        <row r="238">
          <cell r="D238">
            <v>463.43213369880948</v>
          </cell>
        </row>
        <row r="239">
          <cell r="D239">
            <v>463.56218088596233</v>
          </cell>
        </row>
        <row r="240">
          <cell r="D240">
            <v>467.75991791617963</v>
          </cell>
        </row>
        <row r="241">
          <cell r="D241">
            <v>468.09088125965485</v>
          </cell>
        </row>
        <row r="242">
          <cell r="D242">
            <v>470.77674817317467</v>
          </cell>
        </row>
        <row r="243">
          <cell r="D243">
            <v>472.52314043167689</v>
          </cell>
        </row>
        <row r="244">
          <cell r="D244">
            <v>473.36760638958037</v>
          </cell>
        </row>
        <row r="245">
          <cell r="D245">
            <v>475.94716873234302</v>
          </cell>
        </row>
        <row r="246">
          <cell r="D246">
            <v>477.18722146286541</v>
          </cell>
        </row>
        <row r="247">
          <cell r="D247">
            <v>465.08781147061524</v>
          </cell>
        </row>
        <row r="248">
          <cell r="D248">
            <v>466.19899996386948</v>
          </cell>
        </row>
        <row r="249">
          <cell r="D249">
            <v>467.52107575080811</v>
          </cell>
        </row>
        <row r="250">
          <cell r="D250">
            <v>481.23477882839444</v>
          </cell>
        </row>
        <row r="251">
          <cell r="D251">
            <v>480.07843941904463</v>
          </cell>
        </row>
        <row r="252">
          <cell r="D252">
            <v>478.68239299452267</v>
          </cell>
        </row>
        <row r="253">
          <cell r="D253">
            <v>480.93836934681667</v>
          </cell>
        </row>
        <row r="254">
          <cell r="D254">
            <v>481.31062311119098</v>
          </cell>
        </row>
        <row r="255">
          <cell r="D255">
            <v>486.22507089197359</v>
          </cell>
        </row>
        <row r="256">
          <cell r="D256">
            <v>491.79583547536299</v>
          </cell>
        </row>
        <row r="257">
          <cell r="D257">
            <v>497.27784988931234</v>
          </cell>
        </row>
        <row r="258">
          <cell r="D258">
            <v>499.87352308082546</v>
          </cell>
        </row>
        <row r="259">
          <cell r="D259">
            <v>505.45937847041347</v>
          </cell>
        </row>
        <row r="260">
          <cell r="D260">
            <v>507.38581644774638</v>
          </cell>
        </row>
        <row r="261">
          <cell r="D261">
            <v>508.38498950289124</v>
          </cell>
        </row>
        <row r="262">
          <cell r="D262">
            <v>525.23434870509789</v>
          </cell>
        </row>
        <row r="263">
          <cell r="D263">
            <v>529.50611068516275</v>
          </cell>
        </row>
        <row r="264">
          <cell r="D264">
            <v>534.09788667942621</v>
          </cell>
        </row>
        <row r="265">
          <cell r="D265">
            <v>534.40891333747311</v>
          </cell>
        </row>
        <row r="266">
          <cell r="D266">
            <v>534.55584570667725</v>
          </cell>
        </row>
        <row r="267">
          <cell r="D267">
            <v>538.39913649879497</v>
          </cell>
        </row>
        <row r="268">
          <cell r="D268">
            <v>539.96166255418007</v>
          </cell>
        </row>
        <row r="269">
          <cell r="D269">
            <v>544.45846759214487</v>
          </cell>
        </row>
        <row r="270">
          <cell r="D270">
            <v>546.03356700808274</v>
          </cell>
        </row>
        <row r="271">
          <cell r="D271">
            <v>547.99155926376045</v>
          </cell>
        </row>
        <row r="272">
          <cell r="D272">
            <v>549.84553428480683</v>
          </cell>
        </row>
        <row r="273">
          <cell r="D273">
            <v>550.83726816962348</v>
          </cell>
        </row>
        <row r="274">
          <cell r="D274">
            <v>566.78851845352938</v>
          </cell>
        </row>
        <row r="275">
          <cell r="D275">
            <v>574.77034007214479</v>
          </cell>
        </row>
        <row r="276">
          <cell r="D276">
            <v>582.03734385603389</v>
          </cell>
        </row>
        <row r="277">
          <cell r="D277">
            <v>581.94993285515227</v>
          </cell>
        </row>
        <row r="278">
          <cell r="D278">
            <v>582.5912432244736</v>
          </cell>
        </row>
        <row r="279">
          <cell r="D279">
            <v>582.68115818060244</v>
          </cell>
        </row>
        <row r="280">
          <cell r="D280">
            <v>582.77031692183857</v>
          </cell>
        </row>
        <row r="281">
          <cell r="D281">
            <v>584.45609274778201</v>
          </cell>
        </row>
        <row r="282">
          <cell r="D282">
            <v>587.18212779221733</v>
          </cell>
        </row>
        <row r="283">
          <cell r="D283">
            <v>587.67912162791072</v>
          </cell>
        </row>
        <row r="284">
          <cell r="D284">
            <v>586.81846668250546</v>
          </cell>
        </row>
        <row r="285">
          <cell r="D285">
            <v>585.59532507729512</v>
          </cell>
        </row>
        <row r="286">
          <cell r="D286">
            <v>594.46879676859169</v>
          </cell>
        </row>
        <row r="287">
          <cell r="D287">
            <v>593.40134577616323</v>
          </cell>
        </row>
        <row r="288">
          <cell r="D288">
            <v>599.33051241481985</v>
          </cell>
        </row>
        <row r="289">
          <cell r="D289">
            <v>600.53662616360543</v>
          </cell>
        </row>
        <row r="290">
          <cell r="D290">
            <v>602.49837279053713</v>
          </cell>
        </row>
        <row r="291">
          <cell r="D291">
            <v>604.14542732287111</v>
          </cell>
        </row>
        <row r="292">
          <cell r="D292">
            <v>605.64768011857757</v>
          </cell>
        </row>
        <row r="293">
          <cell r="D293">
            <v>607.41932128705662</v>
          </cell>
        </row>
        <row r="294">
          <cell r="D294">
            <v>610.04431428376733</v>
          </cell>
        </row>
        <row r="295">
          <cell r="D295">
            <v>611.21135247921131</v>
          </cell>
        </row>
        <row r="296">
          <cell r="D296">
            <v>610.88345916282219</v>
          </cell>
        </row>
        <row r="297">
          <cell r="D297">
            <v>612.54179846433101</v>
          </cell>
        </row>
        <row r="298">
          <cell r="D298">
            <v>619.04525416201693</v>
          </cell>
        </row>
        <row r="299">
          <cell r="D299">
            <v>624.26649019614115</v>
          </cell>
        </row>
        <row r="300">
          <cell r="D300">
            <v>627.88824802887211</v>
          </cell>
        </row>
        <row r="301">
          <cell r="D301">
            <v>628.72963819781057</v>
          </cell>
        </row>
        <row r="302">
          <cell r="D302">
            <v>635.32273445865326</v>
          </cell>
        </row>
        <row r="303">
          <cell r="D303">
            <v>640.55773876702676</v>
          </cell>
        </row>
        <row r="304">
          <cell r="D304">
            <v>640.1519255851299</v>
          </cell>
        </row>
        <row r="305">
          <cell r="D305">
            <v>635.72188221895703</v>
          </cell>
        </row>
        <row r="306">
          <cell r="D306">
            <v>635.52436060230764</v>
          </cell>
        </row>
        <row r="307">
          <cell r="D307">
            <v>637.25295744695575</v>
          </cell>
        </row>
        <row r="308">
          <cell r="D308">
            <v>642.74902705419936</v>
          </cell>
        </row>
        <row r="309">
          <cell r="D309">
            <v>645.25400733270669</v>
          </cell>
        </row>
        <row r="310">
          <cell r="D310">
            <v>660.29632636771703</v>
          </cell>
        </row>
        <row r="311">
          <cell r="D311">
            <v>660.21199473763124</v>
          </cell>
        </row>
        <row r="312">
          <cell r="D312">
            <v>662.08149388366519</v>
          </cell>
        </row>
        <row r="313">
          <cell r="D313">
            <v>663.5946465731223</v>
          </cell>
        </row>
        <row r="314">
          <cell r="D314">
            <v>665.73747974640423</v>
          </cell>
        </row>
        <row r="315">
          <cell r="D315">
            <v>668.41449562190678</v>
          </cell>
        </row>
        <row r="316">
          <cell r="D316">
            <v>670.34930122864534</v>
          </cell>
        </row>
        <row r="317">
          <cell r="D317">
            <v>673.82236020677158</v>
          </cell>
        </row>
        <row r="318">
          <cell r="D318">
            <v>678.27262008192224</v>
          </cell>
        </row>
        <row r="319">
          <cell r="D319">
            <v>677.01275273084434</v>
          </cell>
        </row>
        <row r="320">
          <cell r="D320">
            <v>674.45069544614557</v>
          </cell>
        </row>
        <row r="321">
          <cell r="D321">
            <v>673.61870940118627</v>
          </cell>
        </row>
        <row r="322">
          <cell r="D322">
            <v>672.26611550441294</v>
          </cell>
        </row>
        <row r="323">
          <cell r="D323">
            <v>676.93820264861881</v>
          </cell>
        </row>
        <row r="324">
          <cell r="D324">
            <v>683.7811550654543</v>
          </cell>
        </row>
        <row r="325">
          <cell r="D325">
            <v>689.27760151835218</v>
          </cell>
        </row>
        <row r="326">
          <cell r="D326">
            <v>700.54098402328475</v>
          </cell>
        </row>
        <row r="327">
          <cell r="D327">
            <v>717.59792455372985</v>
          </cell>
        </row>
        <row r="328">
          <cell r="D328">
            <v>727.56352852914904</v>
          </cell>
        </row>
        <row r="329">
          <cell r="D329">
            <v>734.27322191603491</v>
          </cell>
        </row>
        <row r="330">
          <cell r="D330">
            <v>737.48872120358953</v>
          </cell>
        </row>
        <row r="331">
          <cell r="D331">
            <v>755.08684445901679</v>
          </cell>
        </row>
        <row r="332">
          <cell r="D332">
            <v>768.47047958973826</v>
          </cell>
        </row>
        <row r="333">
          <cell r="D333">
            <v>775.45544607085924</v>
          </cell>
        </row>
        <row r="334">
          <cell r="D334">
            <v>789.42294657906223</v>
          </cell>
        </row>
        <row r="335">
          <cell r="D335">
            <v>824.76093861384447</v>
          </cell>
        </row>
        <row r="336">
          <cell r="D336">
            <v>829.64479380470573</v>
          </cell>
        </row>
        <row r="337">
          <cell r="D337">
            <v>841.22414178037775</v>
          </cell>
        </row>
        <row r="338">
          <cell r="D338">
            <v>848.52266995208458</v>
          </cell>
        </row>
        <row r="339">
          <cell r="D339">
            <v>859.49775571492307</v>
          </cell>
        </row>
        <row r="340">
          <cell r="D340">
            <v>869.20062082549111</v>
          </cell>
        </row>
        <row r="341">
          <cell r="D341">
            <v>867.11119017219573</v>
          </cell>
        </row>
        <row r="342">
          <cell r="D342">
            <v>875.10168717724514</v>
          </cell>
        </row>
        <row r="343">
          <cell r="D343">
            <v>885.76071105232108</v>
          </cell>
        </row>
        <row r="344">
          <cell r="D344">
            <v>909.45093655185724</v>
          </cell>
        </row>
        <row r="345">
          <cell r="D345">
            <v>919.97253806500748</v>
          </cell>
        </row>
        <row r="346">
          <cell r="D346">
            <v>956.91540410019456</v>
          </cell>
        </row>
        <row r="347">
          <cell r="D347">
            <v>972.97946690379285</v>
          </cell>
        </row>
        <row r="348">
          <cell r="D348">
            <v>974.58699809088068</v>
          </cell>
        </row>
        <row r="349">
          <cell r="D349">
            <v>966.17099758789675</v>
          </cell>
        </row>
        <row r="350">
          <cell r="D350">
            <v>959.39269782962276</v>
          </cell>
        </row>
        <row r="351">
          <cell r="D351">
            <v>962.45982250122256</v>
          </cell>
        </row>
        <row r="352">
          <cell r="D352">
            <v>965.9807022381558</v>
          </cell>
        </row>
        <row r="353">
          <cell r="D353">
            <v>960.05144230070437</v>
          </cell>
        </row>
        <row r="354">
          <cell r="D354">
            <v>956.29675682758864</v>
          </cell>
        </row>
        <row r="355">
          <cell r="D355">
            <v>955.87408875222866</v>
          </cell>
        </row>
        <row r="356">
          <cell r="D356">
            <v>955.01478865132492</v>
          </cell>
        </row>
        <row r="357">
          <cell r="D357">
            <v>953.09874063876646</v>
          </cell>
        </row>
        <row r="358">
          <cell r="D358">
            <v>961.95096242610953</v>
          </cell>
        </row>
        <row r="359">
          <cell r="D359">
            <v>976.97177188600881</v>
          </cell>
        </row>
        <row r="360">
          <cell r="D360">
            <v>971.38785093040622</v>
          </cell>
        </row>
        <row r="361">
          <cell r="D361">
            <v>988.61803627198003</v>
          </cell>
        </row>
        <row r="362">
          <cell r="D362">
            <v>988.81579687366138</v>
          </cell>
        </row>
        <row r="363">
          <cell r="D363">
            <v>988.26777705110089</v>
          </cell>
        </row>
        <row r="364">
          <cell r="D364">
            <v>993.06404599440236</v>
          </cell>
        </row>
        <row r="365">
          <cell r="D365">
            <v>990.16165087098364</v>
          </cell>
        </row>
        <row r="366">
          <cell r="D366">
            <v>991.42746952244943</v>
          </cell>
        </row>
        <row r="367">
          <cell r="D367">
            <v>989.54107230005934</v>
          </cell>
        </row>
        <row r="368">
          <cell r="D368">
            <v>987.65980072835043</v>
          </cell>
        </row>
        <row r="369">
          <cell r="D369">
            <v>996.42468508556715</v>
          </cell>
        </row>
        <row r="370">
          <cell r="D370">
            <v>1016.9136114947252</v>
          </cell>
        </row>
        <row r="371">
          <cell r="D371">
            <v>1018.6980415564947</v>
          </cell>
        </row>
        <row r="372">
          <cell r="D372">
            <v>1018.9446253315796</v>
          </cell>
        </row>
        <row r="373">
          <cell r="D373">
            <v>1019.6444819485835</v>
          </cell>
        </row>
        <row r="374">
          <cell r="D374">
            <v>1020.968341985518</v>
          </cell>
        </row>
        <row r="375">
          <cell r="D375">
            <v>1027.0003149704294</v>
          </cell>
        </row>
        <row r="376">
          <cell r="D376">
            <v>1032.3255226815872</v>
          </cell>
        </row>
        <row r="377">
          <cell r="D377">
            <v>1038.4892905127756</v>
          </cell>
        </row>
        <row r="378">
          <cell r="D378">
            <v>1050.5245554251258</v>
          </cell>
        </row>
        <row r="379">
          <cell r="D379">
            <v>1057.5341321905062</v>
          </cell>
        </row>
        <row r="380">
          <cell r="D380">
            <v>1060.0382933047629</v>
          </cell>
        </row>
        <row r="381">
          <cell r="D381">
            <v>1058.520899966423</v>
          </cell>
        </row>
        <row r="382">
          <cell r="D382">
            <v>1054.5339409910541</v>
          </cell>
        </row>
        <row r="383">
          <cell r="D383">
            <v>1077.4740008051995</v>
          </cell>
        </row>
        <row r="384">
          <cell r="D384">
            <v>1071.9464234211712</v>
          </cell>
        </row>
        <row r="385">
          <cell r="D385">
            <v>1071.7979854859793</v>
          </cell>
        </row>
        <row r="386">
          <cell r="D386">
            <v>1069.9630690546614</v>
          </cell>
        </row>
        <row r="387">
          <cell r="D387">
            <v>1071.2434980018877</v>
          </cell>
        </row>
        <row r="388">
          <cell r="D388">
            <v>1084.4273822924879</v>
          </cell>
        </row>
        <row r="389">
          <cell r="D389">
            <v>1091.0646827822525</v>
          </cell>
        </row>
      </sheetData>
      <sheetData sheetId="13">
        <row r="5">
          <cell r="D5">
            <v>100</v>
          </cell>
        </row>
        <row r="6">
          <cell r="D6">
            <v>101.43977039575896</v>
          </cell>
        </row>
        <row r="7">
          <cell r="D7">
            <v>101.22155148898824</v>
          </cell>
        </row>
        <row r="8">
          <cell r="D8">
            <v>106.73988069118465</v>
          </cell>
        </row>
        <row r="9">
          <cell r="D9">
            <v>114.47597813067043</v>
          </cell>
        </row>
        <row r="10">
          <cell r="D10">
            <v>114.14153393659791</v>
          </cell>
        </row>
        <row r="11">
          <cell r="D11">
            <v>115.70938934285273</v>
          </cell>
        </row>
        <row r="12">
          <cell r="D12">
            <v>115.9370960281787</v>
          </cell>
        </row>
        <row r="13">
          <cell r="D13">
            <v>120.56476001850118</v>
          </cell>
        </row>
        <row r="14">
          <cell r="D14">
            <v>122.55719351510335</v>
          </cell>
        </row>
        <row r="15">
          <cell r="D15">
            <v>123.15373759176461</v>
          </cell>
        </row>
        <row r="16">
          <cell r="D16">
            <v>130.10590732812295</v>
          </cell>
        </row>
        <row r="17">
          <cell r="D17">
            <v>134.0824725150915</v>
          </cell>
        </row>
        <row r="18">
          <cell r="D18">
            <v>130.42730582668199</v>
          </cell>
        </row>
        <row r="19">
          <cell r="D19">
            <v>129.91499999999999</v>
          </cell>
        </row>
        <row r="20">
          <cell r="D20">
            <v>130.2897330376309</v>
          </cell>
        </row>
        <row r="21">
          <cell r="D21">
            <v>130.48304652569411</v>
          </cell>
        </row>
        <row r="22">
          <cell r="D22">
            <v>128.40878093905286</v>
          </cell>
        </row>
        <row r="23">
          <cell r="D23">
            <v>128.57363109145032</v>
          </cell>
        </row>
        <row r="24">
          <cell r="D24">
            <v>128.470451499662</v>
          </cell>
        </row>
        <row r="25">
          <cell r="D25">
            <v>128.58786275928321</v>
          </cell>
        </row>
        <row r="26">
          <cell r="D26">
            <v>128.30204343030636</v>
          </cell>
        </row>
        <row r="27">
          <cell r="D27">
            <v>128.22495522954492</v>
          </cell>
        </row>
        <row r="28">
          <cell r="D28">
            <v>131.56228133635361</v>
          </cell>
        </row>
        <row r="29">
          <cell r="D29">
            <v>130.7190550172559</v>
          </cell>
        </row>
        <row r="30">
          <cell r="D30">
            <v>134.76559257106939</v>
          </cell>
        </row>
        <row r="31">
          <cell r="D31">
            <v>139.00425764062666</v>
          </cell>
        </row>
        <row r="32">
          <cell r="D32">
            <v>139.01967528077896</v>
          </cell>
        </row>
        <row r="33">
          <cell r="D33">
            <v>139.13590056808073</v>
          </cell>
        </row>
        <row r="34">
          <cell r="D34">
            <v>140.60176235486662</v>
          </cell>
        </row>
        <row r="35">
          <cell r="D35">
            <v>141.9810481623359</v>
          </cell>
        </row>
        <row r="36">
          <cell r="D36">
            <v>143.321</v>
          </cell>
        </row>
        <row r="37">
          <cell r="D37">
            <v>142.58600000000001</v>
          </cell>
        </row>
        <row r="38">
          <cell r="D38">
            <v>142.69900000000001</v>
          </cell>
        </row>
        <row r="39">
          <cell r="D39">
            <v>142.62899999999999</v>
          </cell>
        </row>
        <row r="40">
          <cell r="D40">
            <v>143.23343493162869</v>
          </cell>
        </row>
        <row r="41">
          <cell r="D41">
            <v>148.04599999999999</v>
          </cell>
        </row>
        <row r="42">
          <cell r="D42">
            <v>150.04900000000001</v>
          </cell>
        </row>
        <row r="43">
          <cell r="D43">
            <v>149.59299999999999</v>
          </cell>
        </row>
        <row r="44">
          <cell r="D44">
            <v>149.59299999999999</v>
          </cell>
        </row>
        <row r="45">
          <cell r="D45">
            <v>149.738</v>
          </cell>
        </row>
        <row r="46">
          <cell r="D46">
            <v>150.125</v>
          </cell>
        </row>
        <row r="47">
          <cell r="D47">
            <v>150.233</v>
          </cell>
        </row>
        <row r="48">
          <cell r="D48">
            <v>150.27600000000001</v>
          </cell>
        </row>
        <row r="49">
          <cell r="D49">
            <v>149.053</v>
          </cell>
        </row>
        <row r="50">
          <cell r="D50">
            <v>150.179</v>
          </cell>
        </row>
        <row r="51">
          <cell r="D51">
            <v>151.76400000000001</v>
          </cell>
        </row>
        <row r="52">
          <cell r="D52">
            <v>151.39599999999999</v>
          </cell>
        </row>
        <row r="53">
          <cell r="D53">
            <v>151.464</v>
          </cell>
        </row>
        <row r="54">
          <cell r="D54">
            <v>152.16800000000001</v>
          </cell>
        </row>
        <row r="55">
          <cell r="D55">
            <v>153.964</v>
          </cell>
        </row>
        <row r="56">
          <cell r="D56">
            <v>154.21299999999999</v>
          </cell>
        </row>
        <row r="57">
          <cell r="D57">
            <v>153.874</v>
          </cell>
        </row>
        <row r="58">
          <cell r="D58">
            <v>154.22146847092588</v>
          </cell>
        </row>
        <row r="59">
          <cell r="D59">
            <v>153.03549615151982</v>
          </cell>
        </row>
        <row r="60">
          <cell r="D60">
            <v>154.245</v>
          </cell>
        </row>
        <row r="61">
          <cell r="D61">
            <v>155.74299999999999</v>
          </cell>
        </row>
        <row r="62">
          <cell r="D62">
            <v>158.97499999999999</v>
          </cell>
        </row>
        <row r="63">
          <cell r="D63">
            <v>159.79553837213439</v>
          </cell>
        </row>
        <row r="64">
          <cell r="D64">
            <v>161.87899999999999</v>
          </cell>
        </row>
        <row r="65">
          <cell r="D65">
            <v>162.47</v>
          </cell>
        </row>
        <row r="66">
          <cell r="D66">
            <v>165.1</v>
          </cell>
        </row>
        <row r="67">
          <cell r="D67">
            <v>166.374</v>
          </cell>
        </row>
        <row r="68">
          <cell r="D68">
            <v>167.21700000000001</v>
          </cell>
        </row>
        <row r="69">
          <cell r="D69">
            <v>167.97499999999999</v>
          </cell>
        </row>
        <row r="70">
          <cell r="D70">
            <v>169.59299999999999</v>
          </cell>
        </row>
        <row r="71">
          <cell r="D71">
            <v>168.423</v>
          </cell>
        </row>
        <row r="72">
          <cell r="D72">
            <v>169.3</v>
          </cell>
        </row>
        <row r="73">
          <cell r="D73">
            <v>169.1</v>
          </cell>
        </row>
        <row r="74">
          <cell r="D74">
            <v>170.59299999999999</v>
          </cell>
        </row>
        <row r="76">
          <cell r="D76">
            <v>170.44241925692961</v>
          </cell>
        </row>
        <row r="77">
          <cell r="D77">
            <v>171.17580481620675</v>
          </cell>
        </row>
        <row r="78">
          <cell r="D78">
            <v>175.26559136376005</v>
          </cell>
        </row>
        <row r="79">
          <cell r="D79">
            <v>176.80273134319563</v>
          </cell>
        </row>
        <row r="80">
          <cell r="D80">
            <v>176.22880549619097</v>
          </cell>
        </row>
        <row r="81">
          <cell r="D81">
            <v>175.81563053321787</v>
          </cell>
        </row>
        <row r="82">
          <cell r="D82">
            <v>175.61227098112963</v>
          </cell>
        </row>
        <row r="83">
          <cell r="D83">
            <v>177.6658796642815</v>
          </cell>
        </row>
        <row r="84">
          <cell r="D84">
            <v>177.46122894043393</v>
          </cell>
        </row>
        <row r="85">
          <cell r="D85">
            <v>177.29402219760576</v>
          </cell>
        </row>
        <row r="86">
          <cell r="D86">
            <v>177.22623568024301</v>
          </cell>
        </row>
        <row r="87">
          <cell r="D87">
            <v>177.87246714576801</v>
          </cell>
        </row>
        <row r="88">
          <cell r="D88">
            <v>178.39797405179931</v>
          </cell>
        </row>
        <row r="89">
          <cell r="D89">
            <v>184.13723252184656</v>
          </cell>
        </row>
        <row r="90">
          <cell r="D90">
            <v>184.90870764802273</v>
          </cell>
        </row>
        <row r="91">
          <cell r="D91">
            <v>187.28510927099728</v>
          </cell>
        </row>
        <row r="92">
          <cell r="D92">
            <v>187.2567034922929</v>
          </cell>
        </row>
        <row r="93">
          <cell r="D93">
            <v>188.89649162659208</v>
          </cell>
        </row>
        <row r="94">
          <cell r="D94">
            <v>189.54336867799671</v>
          </cell>
        </row>
        <row r="95">
          <cell r="D95">
            <v>189.14245984673698</v>
          </cell>
        </row>
        <row r="96">
          <cell r="D96">
            <v>188.72541136848608</v>
          </cell>
        </row>
        <row r="97">
          <cell r="D97">
            <v>189.41941618910482</v>
          </cell>
        </row>
        <row r="99">
          <cell r="D99">
            <v>190.32138879525553</v>
          </cell>
        </row>
        <row r="100">
          <cell r="D100">
            <v>189.75022562631767</v>
          </cell>
        </row>
        <row r="101">
          <cell r="D101">
            <v>191.88950306110632</v>
          </cell>
        </row>
        <row r="102">
          <cell r="D102">
            <v>198.0831344382988</v>
          </cell>
        </row>
        <row r="103">
          <cell r="D103">
            <v>198.24530859599491</v>
          </cell>
        </row>
        <row r="104">
          <cell r="D104">
            <v>203.30307475713229</v>
          </cell>
        </row>
        <row r="105">
          <cell r="D105">
            <v>203.33150369314279</v>
          </cell>
        </row>
        <row r="106">
          <cell r="D106">
            <v>203.81738005404918</v>
          </cell>
        </row>
        <row r="107">
          <cell r="D107">
            <v>205.31119141896352</v>
          </cell>
        </row>
        <row r="108">
          <cell r="D108">
            <v>210.91815293484879</v>
          </cell>
        </row>
        <row r="109">
          <cell r="D109">
            <v>212.81707663791246</v>
          </cell>
        </row>
        <row r="110">
          <cell r="D110">
            <v>218.44019095834915</v>
          </cell>
        </row>
        <row r="111">
          <cell r="D111">
            <v>219.78281207266232</v>
          </cell>
        </row>
        <row r="113">
          <cell r="D113">
            <v>221.73195389093007</v>
          </cell>
        </row>
        <row r="114">
          <cell r="D114">
            <v>221.8659289374977</v>
          </cell>
        </row>
        <row r="115">
          <cell r="D115">
            <v>226.21816685803421</v>
          </cell>
        </row>
        <row r="116">
          <cell r="D116">
            <v>225.8233957256723</v>
          </cell>
        </row>
        <row r="117">
          <cell r="D117">
            <v>238.39038516657578</v>
          </cell>
        </row>
        <row r="118">
          <cell r="D118">
            <v>240.20099938814988</v>
          </cell>
        </row>
        <row r="119">
          <cell r="D119">
            <v>239.92134273754755</v>
          </cell>
        </row>
        <row r="120">
          <cell r="D120">
            <v>244.31910615934487</v>
          </cell>
        </row>
        <row r="121">
          <cell r="D121">
            <v>244.20789386340769</v>
          </cell>
        </row>
        <row r="122">
          <cell r="D122">
            <v>243.32404877464361</v>
          </cell>
        </row>
        <row r="123">
          <cell r="D123">
            <v>244.6247773820962</v>
          </cell>
        </row>
        <row r="124">
          <cell r="D124">
            <v>247.66392977340931</v>
          </cell>
        </row>
        <row r="125">
          <cell r="D125">
            <v>249.86281148430797</v>
          </cell>
        </row>
        <row r="126">
          <cell r="D126">
            <v>249.82769181190673</v>
          </cell>
        </row>
        <row r="127">
          <cell r="D127">
            <v>256.98560133871854</v>
          </cell>
        </row>
        <row r="128">
          <cell r="D128">
            <v>261.20906712711718</v>
          </cell>
        </row>
        <row r="129">
          <cell r="D129">
            <v>265.72259539497782</v>
          </cell>
        </row>
        <row r="131">
          <cell r="D131">
            <v>268.76064483517905</v>
          </cell>
        </row>
        <row r="132">
          <cell r="D132">
            <v>275.07219793763261</v>
          </cell>
        </row>
        <row r="133">
          <cell r="D133">
            <v>273.15234043475459</v>
          </cell>
        </row>
        <row r="134">
          <cell r="D134">
            <v>274.08812003521405</v>
          </cell>
        </row>
        <row r="135">
          <cell r="D135">
            <v>277.6505510395437</v>
          </cell>
        </row>
        <row r="136">
          <cell r="D136">
            <v>278.73381295491424</v>
          </cell>
        </row>
        <row r="137">
          <cell r="D137">
            <v>279.98327277720517</v>
          </cell>
        </row>
        <row r="138">
          <cell r="D138">
            <v>285.59389677247589</v>
          </cell>
        </row>
        <row r="139">
          <cell r="D139">
            <v>281.83913502998723</v>
          </cell>
        </row>
        <row r="140">
          <cell r="D140">
            <v>291.01969351578492</v>
          </cell>
        </row>
        <row r="141">
          <cell r="D141">
            <v>290.49143083810623</v>
          </cell>
        </row>
        <row r="142">
          <cell r="D142">
            <v>293.03701009225921</v>
          </cell>
        </row>
        <row r="143">
          <cell r="D143">
            <v>293.23580935300203</v>
          </cell>
        </row>
        <row r="144">
          <cell r="D144">
            <v>311.80693769115214</v>
          </cell>
        </row>
        <row r="146">
          <cell r="D146">
            <v>296.16758252275019</v>
          </cell>
        </row>
        <row r="147">
          <cell r="D147">
            <v>299.15578495854606</v>
          </cell>
        </row>
        <row r="148">
          <cell r="D148">
            <v>299.08963880857203</v>
          </cell>
        </row>
        <row r="149">
          <cell r="D149">
            <v>299.58312917595396</v>
          </cell>
        </row>
        <row r="150">
          <cell r="D150">
            <v>301.92229757048966</v>
          </cell>
        </row>
        <row r="151">
          <cell r="D151">
            <v>300.48873010196183</v>
          </cell>
        </row>
        <row r="152">
          <cell r="D152">
            <v>298.91605527560995</v>
          </cell>
        </row>
        <row r="153">
          <cell r="D153">
            <v>304.03296108329693</v>
          </cell>
        </row>
        <row r="154">
          <cell r="D154">
            <v>303.45328027807005</v>
          </cell>
        </row>
        <row r="155">
          <cell r="D155">
            <v>305.14782437467716</v>
          </cell>
        </row>
        <row r="156">
          <cell r="D156">
            <v>305.1843049786022</v>
          </cell>
        </row>
        <row r="157">
          <cell r="D157">
            <v>305.53067027301159</v>
          </cell>
        </row>
        <row r="158">
          <cell r="D158">
            <v>305.3566858542921</v>
          </cell>
        </row>
        <row r="159">
          <cell r="D159">
            <v>305.97605434950327</v>
          </cell>
        </row>
        <row r="160">
          <cell r="D160">
            <v>306.44629334295496</v>
          </cell>
        </row>
        <row r="161">
          <cell r="D161">
            <v>307.03599629211726</v>
          </cell>
        </row>
        <row r="162">
          <cell r="D162">
            <v>308.65878183814647</v>
          </cell>
        </row>
        <row r="163">
          <cell r="D163">
            <v>308.42386278429933</v>
          </cell>
        </row>
        <row r="164">
          <cell r="D164">
            <v>308.23825267861469</v>
          </cell>
        </row>
        <row r="165">
          <cell r="D165">
            <v>313.57524476712427</v>
          </cell>
        </row>
        <row r="166">
          <cell r="D166">
            <v>313.02362596491673</v>
          </cell>
        </row>
        <row r="169">
          <cell r="D169">
            <v>315.39653866216759</v>
          </cell>
        </row>
        <row r="170">
          <cell r="D170">
            <v>315.7069931122071</v>
          </cell>
        </row>
        <row r="171">
          <cell r="D171">
            <v>315.76200383327227</v>
          </cell>
        </row>
        <row r="172">
          <cell r="D172">
            <v>316.08537669254957</v>
          </cell>
        </row>
        <row r="173">
          <cell r="D173">
            <v>316.18933736085887</v>
          </cell>
        </row>
        <row r="174">
          <cell r="D174">
            <v>316.50348196115334</v>
          </cell>
        </row>
        <row r="175">
          <cell r="D175">
            <v>317.43743365946187</v>
          </cell>
        </row>
        <row r="176">
          <cell r="D176">
            <v>317.95262495362442</v>
          </cell>
        </row>
        <row r="177">
          <cell r="D177">
            <v>318.25568153177881</v>
          </cell>
        </row>
        <row r="178">
          <cell r="D178">
            <v>318.44954328979679</v>
          </cell>
        </row>
        <row r="179">
          <cell r="D179">
            <v>331.12107958801766</v>
          </cell>
        </row>
        <row r="180">
          <cell r="D180">
            <v>334.26859885954661</v>
          </cell>
        </row>
        <row r="181">
          <cell r="D181">
            <v>339.82542866564512</v>
          </cell>
        </row>
        <row r="182">
          <cell r="D182">
            <v>341.09808735029918</v>
          </cell>
        </row>
        <row r="183">
          <cell r="D183">
            <v>341.36388528100053</v>
          </cell>
        </row>
        <row r="184">
          <cell r="D184">
            <v>342.32334213638518</v>
          </cell>
        </row>
        <row r="185">
          <cell r="D185">
            <v>343.47028323197839</v>
          </cell>
        </row>
        <row r="186">
          <cell r="D186">
            <v>343.17963952584461</v>
          </cell>
        </row>
        <row r="187">
          <cell r="D187">
            <v>342.35685608382295</v>
          </cell>
        </row>
        <row r="188">
          <cell r="D188">
            <v>342.1250675887328</v>
          </cell>
        </row>
        <row r="189">
          <cell r="D189">
            <v>341.99641991010435</v>
          </cell>
        </row>
        <row r="190">
          <cell r="D190">
            <v>341.02683005518645</v>
          </cell>
        </row>
        <row r="191">
          <cell r="D191">
            <v>350.17155499320347</v>
          </cell>
        </row>
        <row r="192">
          <cell r="D192">
            <v>349.07146617144139</v>
          </cell>
        </row>
        <row r="193">
          <cell r="D193">
            <v>350.75147357338227</v>
          </cell>
        </row>
        <row r="194">
          <cell r="D194">
            <v>350.08761639077204</v>
          </cell>
        </row>
        <row r="195">
          <cell r="D195">
            <v>350.1958726668858</v>
          </cell>
        </row>
        <row r="196">
          <cell r="D196">
            <v>350.63650858226379</v>
          </cell>
        </row>
        <row r="197">
          <cell r="D197">
            <v>350.8323984174109</v>
          </cell>
        </row>
        <row r="198">
          <cell r="D198">
            <v>351.09473446914137</v>
          </cell>
        </row>
        <row r="199">
          <cell r="D199">
            <v>350.84614809817003</v>
          </cell>
        </row>
        <row r="200">
          <cell r="D200">
            <v>352.61390048280674</v>
          </cell>
        </row>
        <row r="201">
          <cell r="D201">
            <v>353.03751059053195</v>
          </cell>
        </row>
        <row r="202">
          <cell r="D202">
            <v>356.46715493677431</v>
          </cell>
        </row>
        <row r="203">
          <cell r="D203">
            <v>366.14819744332766</v>
          </cell>
        </row>
        <row r="204">
          <cell r="D204">
            <v>368.07897185989293</v>
          </cell>
        </row>
        <row r="205">
          <cell r="D205">
            <v>372.40391369068277</v>
          </cell>
        </row>
        <row r="206">
          <cell r="D206">
            <v>372.74360441306675</v>
          </cell>
        </row>
        <row r="207">
          <cell r="D207">
            <v>374.14758544882221</v>
          </cell>
        </row>
        <row r="208">
          <cell r="D208">
            <v>375.24932691167521</v>
          </cell>
        </row>
        <row r="209">
          <cell r="D209">
            <v>375.43427513678785</v>
          </cell>
        </row>
        <row r="210">
          <cell r="D210">
            <v>377.29023199631462</v>
          </cell>
        </row>
        <row r="211">
          <cell r="D211">
            <v>378.08838337659728</v>
          </cell>
        </row>
        <row r="212">
          <cell r="D212">
            <v>378.57363629749864</v>
          </cell>
        </row>
        <row r="213">
          <cell r="D213">
            <v>379.74039822016232</v>
          </cell>
        </row>
        <row r="214">
          <cell r="D214">
            <v>380.42609075439151</v>
          </cell>
        </row>
        <row r="215">
          <cell r="D215">
            <v>394.01259397513456</v>
          </cell>
        </row>
        <row r="216">
          <cell r="D216">
            <v>392.76167876904225</v>
          </cell>
        </row>
        <row r="217">
          <cell r="D217">
            <v>392.64085310780564</v>
          </cell>
        </row>
        <row r="218">
          <cell r="D218">
            <v>392.20351869312435</v>
          </cell>
        </row>
        <row r="219">
          <cell r="D219">
            <v>396.0955449429751</v>
          </cell>
        </row>
        <row r="220">
          <cell r="D220">
            <v>396.28003277624236</v>
          </cell>
        </row>
        <row r="221">
          <cell r="D221">
            <v>396.71812735253451</v>
          </cell>
        </row>
        <row r="222">
          <cell r="D222">
            <v>397.09380519273753</v>
          </cell>
        </row>
        <row r="223">
          <cell r="D223">
            <v>400.98935268993802</v>
          </cell>
        </row>
        <row r="224">
          <cell r="D224">
            <v>400.94374909371828</v>
          </cell>
        </row>
        <row r="225">
          <cell r="D225">
            <v>408.30031980864629</v>
          </cell>
        </row>
        <row r="226">
          <cell r="D226">
            <v>408.03840731425379</v>
          </cell>
        </row>
        <row r="227">
          <cell r="D227">
            <v>422.82123179207827</v>
          </cell>
        </row>
        <row r="228">
          <cell r="D228">
            <v>423.6974094897584</v>
          </cell>
        </row>
        <row r="229">
          <cell r="D229">
            <v>429.73365369475374</v>
          </cell>
        </row>
        <row r="230">
          <cell r="D230">
            <v>431.78870822184189</v>
          </cell>
        </row>
        <row r="231">
          <cell r="D231">
            <v>433.41163417973934</v>
          </cell>
        </row>
        <row r="232">
          <cell r="D232">
            <v>434.99435855180622</v>
          </cell>
        </row>
        <row r="233">
          <cell r="D233">
            <v>435.75767951785366</v>
          </cell>
        </row>
        <row r="234">
          <cell r="D234">
            <v>435.97391381032912</v>
          </cell>
        </row>
        <row r="235">
          <cell r="D235">
            <v>437.52753120692739</v>
          </cell>
        </row>
        <row r="236">
          <cell r="D236">
            <v>439.43913829270622</v>
          </cell>
        </row>
        <row r="237">
          <cell r="D237">
            <v>440.8629844000443</v>
          </cell>
        </row>
        <row r="238">
          <cell r="D238">
            <v>441.54045802907729</v>
          </cell>
        </row>
        <row r="239">
          <cell r="D239">
            <v>457.68902482840758</v>
          </cell>
        </row>
        <row r="240">
          <cell r="D240">
            <v>457.8020451280467</v>
          </cell>
        </row>
        <row r="241">
          <cell r="D241">
            <v>462.15058344223985</v>
          </cell>
        </row>
        <row r="242">
          <cell r="D242">
            <v>462.45028066096552</v>
          </cell>
        </row>
        <row r="243">
          <cell r="D243">
            <v>465.03342106507023</v>
          </cell>
        </row>
        <row r="244">
          <cell r="D244">
            <v>466.87605889344252</v>
          </cell>
        </row>
        <row r="245">
          <cell r="D245">
            <v>467.72411492981655</v>
          </cell>
        </row>
        <row r="246">
          <cell r="D246">
            <v>470.20366473276465</v>
          </cell>
        </row>
        <row r="247">
          <cell r="D247">
            <v>471.33499618940942</v>
          </cell>
        </row>
        <row r="248">
          <cell r="D248">
            <v>460.01198366117865</v>
          </cell>
        </row>
        <row r="249">
          <cell r="D249">
            <v>461.05960161415669</v>
          </cell>
        </row>
        <row r="250">
          <cell r="D250">
            <v>462.36631103723289</v>
          </cell>
        </row>
        <row r="251">
          <cell r="D251">
            <v>475.67738333934716</v>
          </cell>
        </row>
        <row r="252">
          <cell r="D252">
            <v>474.49903463181175</v>
          </cell>
        </row>
        <row r="253">
          <cell r="D253">
            <v>473.02315035931457</v>
          </cell>
        </row>
        <row r="254">
          <cell r="D254">
            <v>475.35520138309846</v>
          </cell>
        </row>
        <row r="255">
          <cell r="D255">
            <v>475.76679928646956</v>
          </cell>
        </row>
        <row r="256">
          <cell r="D256">
            <v>479.63111565399072</v>
          </cell>
        </row>
        <row r="257">
          <cell r="D257">
            <v>484.43361472490119</v>
          </cell>
        </row>
        <row r="258">
          <cell r="D258">
            <v>489.0982163054158</v>
          </cell>
        </row>
        <row r="259">
          <cell r="D259">
            <v>491.04548578546786</v>
          </cell>
        </row>
        <row r="260">
          <cell r="D260">
            <v>496.30890237638613</v>
          </cell>
        </row>
        <row r="261">
          <cell r="D261">
            <v>498.21443252687277</v>
          </cell>
        </row>
        <row r="262">
          <cell r="D262">
            <v>499.46840701023643</v>
          </cell>
        </row>
        <row r="263">
          <cell r="D263">
            <v>515.83960714799503</v>
          </cell>
        </row>
        <row r="264">
          <cell r="D264">
            <v>519.84668223198184</v>
          </cell>
        </row>
        <row r="265">
          <cell r="D265">
            <v>524.61694063690175</v>
          </cell>
        </row>
        <row r="266">
          <cell r="D266">
            <v>524.94843589981895</v>
          </cell>
        </row>
        <row r="267">
          <cell r="D267">
            <v>525.18919804283371</v>
          </cell>
        </row>
        <row r="268">
          <cell r="D268">
            <v>529.15153836217667</v>
          </cell>
        </row>
        <row r="269">
          <cell r="D269">
            <v>530.78790712449938</v>
          </cell>
        </row>
        <row r="270">
          <cell r="D270">
            <v>535.34573207338099</v>
          </cell>
        </row>
        <row r="271">
          <cell r="D271">
            <v>536.9492162866901</v>
          </cell>
        </row>
        <row r="272">
          <cell r="D272">
            <v>538.86386265988097</v>
          </cell>
        </row>
        <row r="273">
          <cell r="D273">
            <v>540.63188928036004</v>
          </cell>
        </row>
        <row r="274">
          <cell r="D274">
            <v>541.59745923933133</v>
          </cell>
        </row>
        <row r="275">
          <cell r="D275">
            <v>557.13651221103498</v>
          </cell>
        </row>
        <row r="276">
          <cell r="D276">
            <v>564.63012712110481</v>
          </cell>
        </row>
        <row r="277">
          <cell r="D277">
            <v>572.25962769063608</v>
          </cell>
        </row>
        <row r="278">
          <cell r="D278">
            <v>572.12682132849716</v>
          </cell>
        </row>
        <row r="279">
          <cell r="D279">
            <v>572.80097635609059</v>
          </cell>
        </row>
        <row r="280">
          <cell r="D280">
            <v>572.90777618665243</v>
          </cell>
        </row>
        <row r="281">
          <cell r="D281">
            <v>572.98814121746784</v>
          </cell>
        </row>
        <row r="282">
          <cell r="D282">
            <v>574.52854626310307</v>
          </cell>
        </row>
        <row r="283">
          <cell r="D283">
            <v>577.25389141762901</v>
          </cell>
        </row>
        <row r="284">
          <cell r="D284">
            <v>577.73718460671603</v>
          </cell>
        </row>
        <row r="285">
          <cell r="D285">
            <v>576.79190993942518</v>
          </cell>
        </row>
        <row r="286">
          <cell r="D286">
            <v>575.51170943592922</v>
          </cell>
        </row>
        <row r="287">
          <cell r="D287">
            <v>583.53614058886683</v>
          </cell>
        </row>
        <row r="288">
          <cell r="D288">
            <v>582.2604615703741</v>
          </cell>
        </row>
        <row r="289">
          <cell r="D289">
            <v>588.26529078184069</v>
          </cell>
        </row>
        <row r="290">
          <cell r="D290">
            <v>589.33898761968942</v>
          </cell>
        </row>
        <row r="291">
          <cell r="D291">
            <v>591.2927919097109</v>
          </cell>
        </row>
        <row r="292">
          <cell r="D292">
            <v>592.98791962667985</v>
          </cell>
        </row>
        <row r="293">
          <cell r="D293">
            <v>594.50291844886362</v>
          </cell>
        </row>
        <row r="294">
          <cell r="D294">
            <v>596.42257470000345</v>
          </cell>
        </row>
        <row r="295">
          <cell r="D295">
            <v>599.17386197697795</v>
          </cell>
        </row>
        <row r="296">
          <cell r="D296">
            <v>600.31337736174635</v>
          </cell>
        </row>
        <row r="297">
          <cell r="D297">
            <v>600.01788743395446</v>
          </cell>
        </row>
        <row r="298">
          <cell r="D298">
            <v>601.61706450517272</v>
          </cell>
        </row>
        <row r="299">
          <cell r="D299">
            <v>608.02413685429644</v>
          </cell>
        </row>
        <row r="300">
          <cell r="D300">
            <v>613.25505780464471</v>
          </cell>
        </row>
        <row r="301">
          <cell r="D301">
            <v>616.43455674704649</v>
          </cell>
        </row>
        <row r="302">
          <cell r="D302">
            <v>617.29676844611902</v>
          </cell>
        </row>
        <row r="303">
          <cell r="D303">
            <v>623.80402273308357</v>
          </cell>
        </row>
        <row r="304">
          <cell r="D304">
            <v>629.0953888995665</v>
          </cell>
        </row>
        <row r="305">
          <cell r="D305">
            <v>628.75065322977434</v>
          </cell>
        </row>
        <row r="306">
          <cell r="D306">
            <v>624.25162802448278</v>
          </cell>
        </row>
        <row r="307">
          <cell r="D307">
            <v>624.00238938331574</v>
          </cell>
        </row>
        <row r="308">
          <cell r="D308">
            <v>625.74547990813073</v>
          </cell>
        </row>
        <row r="309">
          <cell r="D309">
            <v>631.27666227862358</v>
          </cell>
        </row>
        <row r="310">
          <cell r="D310">
            <v>633.95599758698393</v>
          </cell>
        </row>
        <row r="311">
          <cell r="D311">
            <v>648.61697813243063</v>
          </cell>
        </row>
        <row r="312">
          <cell r="D312">
            <v>648.71877555093852</v>
          </cell>
        </row>
        <row r="313">
          <cell r="D313">
            <v>650.63119114789868</v>
          </cell>
        </row>
        <row r="314">
          <cell r="D314">
            <v>652.20328059702922</v>
          </cell>
        </row>
        <row r="315">
          <cell r="D315">
            <v>654.19491616318896</v>
          </cell>
        </row>
        <row r="316">
          <cell r="D316">
            <v>656.94550488842845</v>
          </cell>
        </row>
        <row r="317">
          <cell r="D317">
            <v>659.08670229379175</v>
          </cell>
        </row>
        <row r="318">
          <cell r="D318">
            <v>662.5630370497887</v>
          </cell>
        </row>
        <row r="319">
          <cell r="D319">
            <v>667.32144060589701</v>
          </cell>
        </row>
        <row r="320">
          <cell r="D320">
            <v>665.98239367533688</v>
          </cell>
        </row>
        <row r="321">
          <cell r="D321">
            <v>663.39197562592881</v>
          </cell>
        </row>
        <row r="322">
          <cell r="D322">
            <v>662.88436899723104</v>
          </cell>
        </row>
        <row r="323">
          <cell r="D323">
            <v>661.65906087236374</v>
          </cell>
        </row>
        <row r="324">
          <cell r="D324">
            <v>666.43951249733152</v>
          </cell>
        </row>
        <row r="325">
          <cell r="D325">
            <v>673.41614559687071</v>
          </cell>
        </row>
        <row r="326">
          <cell r="D326">
            <v>678.85841958618232</v>
          </cell>
        </row>
        <row r="327">
          <cell r="D327">
            <v>690.26293882880975</v>
          </cell>
        </row>
        <row r="328">
          <cell r="D328">
            <v>707.56228527066685</v>
          </cell>
        </row>
        <row r="329">
          <cell r="D329">
            <v>718.02685761187058</v>
          </cell>
        </row>
        <row r="330">
          <cell r="D330">
            <v>725.02327361372613</v>
          </cell>
        </row>
        <row r="331">
          <cell r="D331">
            <v>728.27995915843439</v>
          </cell>
        </row>
        <row r="332">
          <cell r="D332">
            <v>745.75660960485129</v>
          </cell>
        </row>
        <row r="333">
          <cell r="D333">
            <v>759.09071323222372</v>
          </cell>
        </row>
        <row r="334">
          <cell r="D334">
            <v>766.30825786175649</v>
          </cell>
        </row>
        <row r="335">
          <cell r="D335">
            <v>780.39111248808501</v>
          </cell>
        </row>
        <row r="336">
          <cell r="D336">
            <v>815.22047254746087</v>
          </cell>
        </row>
        <row r="337">
          <cell r="D337">
            <v>819.82112691841633</v>
          </cell>
        </row>
        <row r="338">
          <cell r="D338">
            <v>831.38688545707146</v>
          </cell>
        </row>
        <row r="339">
          <cell r="D339">
            <v>837.98877086176299</v>
          </cell>
        </row>
        <row r="340">
          <cell r="D340">
            <v>847.90517895002586</v>
          </cell>
        </row>
        <row r="341">
          <cell r="D341">
            <v>857.69543574779266</v>
          </cell>
        </row>
        <row r="342">
          <cell r="D342">
            <v>855.49152762222025</v>
          </cell>
        </row>
        <row r="343">
          <cell r="D343">
            <v>863.61791996711486</v>
          </cell>
        </row>
        <row r="344">
          <cell r="D344">
            <v>874.349804472855</v>
          </cell>
        </row>
        <row r="345">
          <cell r="D345">
            <v>897.63420295482319</v>
          </cell>
        </row>
        <row r="346">
          <cell r="D346">
            <v>908.51076772543365</v>
          </cell>
        </row>
        <row r="347">
          <cell r="D347">
            <v>943.06288233097735</v>
          </cell>
        </row>
        <row r="348">
          <cell r="D348">
            <v>958.69250549376386</v>
          </cell>
        </row>
        <row r="349">
          <cell r="D349">
            <v>960.61480731182007</v>
          </cell>
        </row>
        <row r="350">
          <cell r="D350">
            <v>953.27051733097801</v>
          </cell>
        </row>
        <row r="351">
          <cell r="D351">
            <v>946.6779353579567</v>
          </cell>
        </row>
        <row r="352">
          <cell r="D352">
            <v>949.07284104588462</v>
          </cell>
        </row>
        <row r="353">
          <cell r="D353">
            <v>952.17313577462232</v>
          </cell>
        </row>
        <row r="354">
          <cell r="D354">
            <v>946.16944622495544</v>
          </cell>
        </row>
        <row r="355">
          <cell r="D355">
            <v>942.47764241323455</v>
          </cell>
        </row>
        <row r="356">
          <cell r="D356">
            <v>941.75083653903062</v>
          </cell>
        </row>
        <row r="357">
          <cell r="D357">
            <v>940.08518818902405</v>
          </cell>
        </row>
        <row r="358">
          <cell r="D358">
            <v>937.90521533581364</v>
          </cell>
        </row>
        <row r="359">
          <cell r="D359">
            <v>946.21230675331174</v>
          </cell>
        </row>
        <row r="360">
          <cell r="D360">
            <v>960.53907787810306</v>
          </cell>
        </row>
        <row r="361">
          <cell r="D361">
            <v>954.816140909757</v>
          </cell>
        </row>
        <row r="362">
          <cell r="D362">
            <v>970.99956654888604</v>
          </cell>
        </row>
        <row r="363">
          <cell r="D363">
            <v>971.19437213104902</v>
          </cell>
        </row>
        <row r="364">
          <cell r="D364">
            <v>970.72578585426106</v>
          </cell>
        </row>
        <row r="365">
          <cell r="D365">
            <v>975.75939121666113</v>
          </cell>
        </row>
        <row r="366">
          <cell r="D366">
            <v>973.20075051142373</v>
          </cell>
        </row>
        <row r="367">
          <cell r="D367">
            <v>974.59449348624275</v>
          </cell>
        </row>
        <row r="368">
          <cell r="D368">
            <v>972.49983642625091</v>
          </cell>
        </row>
        <row r="369">
          <cell r="D369">
            <v>970.58709630945032</v>
          </cell>
        </row>
        <row r="370">
          <cell r="D370">
            <v>979.38081428766122</v>
          </cell>
        </row>
        <row r="371">
          <cell r="D371">
            <v>998.85416385979249</v>
          </cell>
        </row>
        <row r="372">
          <cell r="D372">
            <v>1000.2996983469823</v>
          </cell>
        </row>
        <row r="373">
          <cell r="D373">
            <v>1000.2337236095817</v>
          </cell>
        </row>
        <row r="374">
          <cell r="D374">
            <v>1000.8006457964427</v>
          </cell>
        </row>
        <row r="375">
          <cell r="D375">
            <v>1002.3326107825472</v>
          </cell>
        </row>
        <row r="376">
          <cell r="D376">
            <v>1008.2178458504903</v>
          </cell>
        </row>
        <row r="377">
          <cell r="D377">
            <v>1014.1563704084932</v>
          </cell>
        </row>
        <row r="378">
          <cell r="D378">
            <v>1020.5095478474664</v>
          </cell>
        </row>
        <row r="379">
          <cell r="D379">
            <v>1032.4902234579522</v>
          </cell>
        </row>
        <row r="380">
          <cell r="D380">
            <v>1039.0668489489221</v>
          </cell>
        </row>
        <row r="381">
          <cell r="D381">
            <v>1041.9669516369463</v>
          </cell>
        </row>
        <row r="382">
          <cell r="D382">
            <v>1039.980189708735</v>
          </cell>
        </row>
        <row r="383">
          <cell r="D383">
            <v>1036.3160535305019</v>
          </cell>
        </row>
        <row r="384">
          <cell r="D384">
            <v>1057.8676784524102</v>
          </cell>
        </row>
        <row r="385">
          <cell r="D385">
            <v>1051.4510920972937</v>
          </cell>
        </row>
        <row r="386">
          <cell r="D386">
            <v>1051.0994246009918</v>
          </cell>
        </row>
        <row r="387">
          <cell r="D387">
            <v>1049.4153330629988</v>
          </cell>
        </row>
        <row r="388">
          <cell r="D388">
            <v>1050.4783771164161</v>
          </cell>
        </row>
        <row r="389">
          <cell r="D389">
            <v>1065.1940308619401</v>
          </cell>
        </row>
        <row r="390">
          <cell r="D390">
            <v>1072.8656464419105</v>
          </cell>
        </row>
      </sheetData>
      <sheetData sheetId="14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171.26913167558067</v>
          </cell>
        </row>
        <row r="77">
          <cell r="D77">
            <v>175.40680506344634</v>
          </cell>
        </row>
        <row r="78">
          <cell r="D78">
            <v>176.89247973627059</v>
          </cell>
        </row>
        <row r="79">
          <cell r="D79">
            <v>176.30237531014879</v>
          </cell>
        </row>
        <row r="80">
          <cell r="D80">
            <v>175.90665822439655</v>
          </cell>
        </row>
        <row r="81">
          <cell r="D81">
            <v>175.64978923890826</v>
          </cell>
        </row>
        <row r="82">
          <cell r="D82">
            <v>177.57977783257715</v>
          </cell>
        </row>
        <row r="83">
          <cell r="D83">
            <v>177.44787213732636</v>
          </cell>
        </row>
        <row r="84">
          <cell r="D84">
            <v>177.25348479695685</v>
          </cell>
        </row>
        <row r="85">
          <cell r="D85">
            <v>177.14934872175888</v>
          </cell>
        </row>
        <row r="86">
          <cell r="D86">
            <v>177.87830124814462</v>
          </cell>
        </row>
        <row r="87">
          <cell r="D87">
            <v>178.34344238402886</v>
          </cell>
        </row>
        <row r="88">
          <cell r="D88">
            <v>183.94596322967917</v>
          </cell>
        </row>
        <row r="89">
          <cell r="D89">
            <v>184.69574297110452</v>
          </cell>
        </row>
        <row r="90">
          <cell r="D90">
            <v>187.22972080092154</v>
          </cell>
        </row>
        <row r="91">
          <cell r="D91">
            <v>187.20819934538062</v>
          </cell>
        </row>
        <row r="92">
          <cell r="D92">
            <v>188.72928028377223</v>
          </cell>
        </row>
        <row r="93">
          <cell r="D93">
            <v>189.45129040514473</v>
          </cell>
        </row>
        <row r="94">
          <cell r="D94">
            <v>189.00697648430011</v>
          </cell>
        </row>
        <row r="95">
          <cell r="D95">
            <v>188.61125939854787</v>
          </cell>
        </row>
        <row r="96">
          <cell r="D96">
            <v>189.24996065976202</v>
          </cell>
        </row>
        <row r="98">
          <cell r="D98">
            <v>190.15529664165356</v>
          </cell>
        </row>
        <row r="99">
          <cell r="D99">
            <v>189.51607246410927</v>
          </cell>
        </row>
        <row r="100">
          <cell r="D100">
            <v>191.68387619665077</v>
          </cell>
        </row>
        <row r="101">
          <cell r="D101">
            <v>197.687024994458</v>
          </cell>
        </row>
        <row r="102">
          <cell r="D102">
            <v>197.85377912773043</v>
          </cell>
        </row>
        <row r="103">
          <cell r="D103">
            <v>203.07596273471185</v>
          </cell>
        </row>
        <row r="104">
          <cell r="D104">
            <v>203.07040426360271</v>
          </cell>
        </row>
        <row r="105">
          <cell r="D105">
            <v>203.53731583676552</v>
          </cell>
        </row>
        <row r="106">
          <cell r="D106">
            <v>204.96862214735387</v>
          </cell>
        </row>
        <row r="107">
          <cell r="D107">
            <v>210.47845663423018</v>
          </cell>
        </row>
        <row r="108">
          <cell r="D108">
            <v>212.32942751355407</v>
          </cell>
        </row>
        <row r="109">
          <cell r="D109">
            <v>217.92680792039843</v>
          </cell>
        </row>
        <row r="110">
          <cell r="D110">
            <v>219.14550271106438</v>
          </cell>
        </row>
        <row r="112">
          <cell r="D112">
            <v>221.04180615428228</v>
          </cell>
        </row>
        <row r="113">
          <cell r="D113">
            <v>221.20554600878893</v>
          </cell>
        </row>
        <row r="114">
          <cell r="D114">
            <v>225.45158633847387</v>
          </cell>
        </row>
        <row r="115">
          <cell r="D115">
            <v>225.11221099900499</v>
          </cell>
        </row>
        <row r="116">
          <cell r="D116">
            <v>238.03366464566989</v>
          </cell>
        </row>
        <row r="117">
          <cell r="D117">
            <v>239.80471409761992</v>
          </cell>
        </row>
        <row r="118">
          <cell r="D118">
            <v>239.49402821983807</v>
          </cell>
        </row>
        <row r="119">
          <cell r="D119">
            <v>243.88141662905443</v>
          </cell>
        </row>
        <row r="120">
          <cell r="D120">
            <v>243.72747317609949</v>
          </cell>
        </row>
        <row r="121">
          <cell r="D121">
            <v>243.03542738077019</v>
          </cell>
        </row>
        <row r="122">
          <cell r="D122">
            <v>244.22009222555536</v>
          </cell>
        </row>
        <row r="123">
          <cell r="D123">
            <v>247.27307079483936</v>
          </cell>
        </row>
        <row r="124">
          <cell r="D124">
            <v>249.44437322447229</v>
          </cell>
        </row>
        <row r="125">
          <cell r="D125">
            <v>249.50175214784639</v>
          </cell>
        </row>
        <row r="126">
          <cell r="D126">
            <v>256.54536486350378</v>
          </cell>
        </row>
        <row r="127">
          <cell r="D127">
            <v>260.64935737068942</v>
          </cell>
        </row>
        <row r="128">
          <cell r="D128">
            <v>265.40481058106167</v>
          </cell>
        </row>
        <row r="130">
          <cell r="D130">
            <v>268.44438483145416</v>
          </cell>
        </row>
        <row r="131">
          <cell r="D131">
            <v>275.01658290040729</v>
          </cell>
        </row>
        <row r="132">
          <cell r="D132">
            <v>272.81627061987501</v>
          </cell>
        </row>
        <row r="133">
          <cell r="D133">
            <v>273.71211204837738</v>
          </cell>
        </row>
        <row r="134">
          <cell r="D134">
            <v>277.26269759984041</v>
          </cell>
        </row>
        <row r="135">
          <cell r="D135">
            <v>278.31390801794777</v>
          </cell>
        </row>
        <row r="136">
          <cell r="D136">
            <v>279.55057332827147</v>
          </cell>
        </row>
        <row r="137">
          <cell r="D137">
            <v>285.35041688242546</v>
          </cell>
        </row>
        <row r="138">
          <cell r="D138">
            <v>281.39883564391857</v>
          </cell>
        </row>
        <row r="139">
          <cell r="D139">
            <v>290.40754278106931</v>
          </cell>
        </row>
        <row r="140">
          <cell r="D140">
            <v>289.82019411516393</v>
          </cell>
        </row>
        <row r="141">
          <cell r="D141">
            <v>292.44619946548079</v>
          </cell>
        </row>
        <row r="142">
          <cell r="D142">
            <v>292.70574650591908</v>
          </cell>
        </row>
        <row r="143">
          <cell r="D143">
            <v>310.81431657469977</v>
          </cell>
        </row>
        <row r="145">
          <cell r="D145">
            <v>295.02911116551536</v>
          </cell>
        </row>
        <row r="146">
          <cell r="D146">
            <v>298.40289211436959</v>
          </cell>
        </row>
        <row r="147">
          <cell r="D147">
            <v>298.31609601822089</v>
          </cell>
        </row>
        <row r="148">
          <cell r="D148">
            <v>298.79347454703839</v>
          </cell>
        </row>
        <row r="149">
          <cell r="D149">
            <v>301.13696914305137</v>
          </cell>
        </row>
        <row r="150">
          <cell r="D150">
            <v>299.72444613601715</v>
          </cell>
        </row>
        <row r="151">
          <cell r="D151">
            <v>298.14876315978057</v>
          </cell>
        </row>
        <row r="152">
          <cell r="D152">
            <v>303.1453807332598</v>
          </cell>
        </row>
        <row r="153">
          <cell r="D153">
            <v>302.58579628645543</v>
          </cell>
        </row>
        <row r="154">
          <cell r="D154">
            <v>304.39432648216768</v>
          </cell>
        </row>
        <row r="155">
          <cell r="D155">
            <v>304.44857404226065</v>
          </cell>
        </row>
        <row r="156">
          <cell r="D156">
            <v>304.71021419747791</v>
          </cell>
        </row>
        <row r="157">
          <cell r="D157">
            <v>304.57376071939808</v>
          </cell>
        </row>
        <row r="158">
          <cell r="D158">
            <v>305.29108037939568</v>
          </cell>
        </row>
        <row r="159">
          <cell r="D159">
            <v>305.78431588731723</v>
          </cell>
        </row>
        <row r="160">
          <cell r="D160">
            <v>306.37018953632042</v>
          </cell>
        </row>
        <row r="161">
          <cell r="D161">
            <v>307.97090984798456</v>
          </cell>
        </row>
        <row r="162">
          <cell r="D162">
            <v>307.74265280667061</v>
          </cell>
        </row>
        <row r="163">
          <cell r="D163">
            <v>307.55069990172655</v>
          </cell>
        </row>
        <row r="164">
          <cell r="D164">
            <v>312.70296624378011</v>
          </cell>
        </row>
        <row r="165">
          <cell r="D165">
            <v>312.11959632831957</v>
          </cell>
        </row>
        <row r="168">
          <cell r="D168">
            <v>314.39262305565541</v>
          </cell>
        </row>
        <row r="169">
          <cell r="D169">
            <v>314.69985499538137</v>
          </cell>
        </row>
        <row r="170">
          <cell r="D170">
            <v>314.75605585420584</v>
          </cell>
        </row>
        <row r="171">
          <cell r="D171">
            <v>315.07443891721016</v>
          </cell>
        </row>
        <row r="172">
          <cell r="D172">
            <v>315.15943548035796</v>
          </cell>
        </row>
        <row r="173">
          <cell r="D173">
            <v>315.46219326481082</v>
          </cell>
        </row>
        <row r="174">
          <cell r="D174">
            <v>316.34174423894513</v>
          </cell>
        </row>
        <row r="175">
          <cell r="D175">
            <v>316.85690520876329</v>
          </cell>
        </row>
        <row r="176">
          <cell r="D176">
            <v>317.13664376858009</v>
          </cell>
        </row>
        <row r="177">
          <cell r="D177">
            <v>317.3266488599192</v>
          </cell>
        </row>
        <row r="178">
          <cell r="D178">
            <v>329.74066818378668</v>
          </cell>
        </row>
        <row r="179">
          <cell r="D179">
            <v>332.90645250252385</v>
          </cell>
        </row>
        <row r="180">
          <cell r="D180">
            <v>338.60548613710796</v>
          </cell>
        </row>
        <row r="181">
          <cell r="D181">
            <v>339.89059988659812</v>
          </cell>
        </row>
        <row r="182">
          <cell r="D182">
            <v>340.14639491581676</v>
          </cell>
        </row>
        <row r="183">
          <cell r="D183">
            <v>341.09921061426297</v>
          </cell>
        </row>
        <row r="184">
          <cell r="D184">
            <v>342.2731109064577</v>
          </cell>
        </row>
        <row r="185">
          <cell r="D185">
            <v>341.96758026849125</v>
          </cell>
        </row>
        <row r="186">
          <cell r="D186">
            <v>341.13211457333915</v>
          </cell>
        </row>
        <row r="187">
          <cell r="D187">
            <v>340.89081829917023</v>
          </cell>
        </row>
        <row r="188">
          <cell r="D188">
            <v>340.75463317045296</v>
          </cell>
        </row>
        <row r="189">
          <cell r="D189">
            <v>339.73338493932829</v>
          </cell>
        </row>
        <row r="190">
          <cell r="D190">
            <v>348.6940843893816</v>
          </cell>
        </row>
        <row r="191">
          <cell r="D191">
            <v>347.62893999853844</v>
          </cell>
        </row>
        <row r="192">
          <cell r="D192">
            <v>349.39464500334117</v>
          </cell>
        </row>
        <row r="193">
          <cell r="D193">
            <v>348.69159592815987</v>
          </cell>
        </row>
        <row r="194">
          <cell r="D194">
            <v>348.80161186524271</v>
          </cell>
        </row>
        <row r="195">
          <cell r="D195">
            <v>349.2337586732566</v>
          </cell>
        </row>
        <row r="196">
          <cell r="D196">
            <v>349.41356334639931</v>
          </cell>
        </row>
        <row r="197">
          <cell r="D197">
            <v>349.66386905173016</v>
          </cell>
        </row>
        <row r="198">
          <cell r="D198">
            <v>349.40133144715622</v>
          </cell>
        </row>
        <row r="199">
          <cell r="D199">
            <v>351.09947712133135</v>
          </cell>
        </row>
        <row r="200">
          <cell r="D200">
            <v>351.71069626716309</v>
          </cell>
        </row>
        <row r="201">
          <cell r="D201">
            <v>355.29692768737152</v>
          </cell>
        </row>
        <row r="202">
          <cell r="D202">
            <v>364.6586907954993</v>
          </cell>
        </row>
        <row r="203">
          <cell r="D203">
            <v>366.67063148975893</v>
          </cell>
        </row>
        <row r="204">
          <cell r="D204">
            <v>371.10413263841133</v>
          </cell>
        </row>
        <row r="205">
          <cell r="D205">
            <v>371.43706648328197</v>
          </cell>
        </row>
        <row r="206">
          <cell r="D206">
            <v>372.88791255862009</v>
          </cell>
        </row>
        <row r="207">
          <cell r="D207">
            <v>374.03538818436073</v>
          </cell>
        </row>
        <row r="208">
          <cell r="D208">
            <v>374.1794072275141</v>
          </cell>
        </row>
        <row r="209">
          <cell r="D209">
            <v>376.06634919407111</v>
          </cell>
        </row>
        <row r="210">
          <cell r="D210">
            <v>376.82797927588609</v>
          </cell>
        </row>
        <row r="211">
          <cell r="D211">
            <v>377.28378391487121</v>
          </cell>
        </row>
        <row r="212">
          <cell r="D212">
            <v>378.40645352588018</v>
          </cell>
        </row>
        <row r="213">
          <cell r="D213">
            <v>379.10251668199004</v>
          </cell>
        </row>
        <row r="214">
          <cell r="D214">
            <v>392.43014469843206</v>
          </cell>
        </row>
        <row r="215">
          <cell r="D215">
            <v>391.11774702781582</v>
          </cell>
        </row>
        <row r="216">
          <cell r="D216">
            <v>390.99248377897658</v>
          </cell>
        </row>
        <row r="217">
          <cell r="D217">
            <v>390.53179634305741</v>
          </cell>
        </row>
        <row r="218">
          <cell r="D218">
            <v>394.56116062174931</v>
          </cell>
        </row>
        <row r="219">
          <cell r="D219">
            <v>394.7488334955363</v>
          </cell>
        </row>
        <row r="220">
          <cell r="D220">
            <v>395.20774769178092</v>
          </cell>
        </row>
        <row r="221">
          <cell r="D221">
            <v>395.59059996322975</v>
          </cell>
        </row>
        <row r="222">
          <cell r="D222">
            <v>399.5432810088098</v>
          </cell>
        </row>
        <row r="223">
          <cell r="D223">
            <v>399.4863224065229</v>
          </cell>
        </row>
        <row r="224">
          <cell r="D224">
            <v>406.60299593439458</v>
          </cell>
        </row>
        <row r="225">
          <cell r="D225">
            <v>406.42655826133972</v>
          </cell>
        </row>
        <row r="226">
          <cell r="D226">
            <v>420.91275250996682</v>
          </cell>
        </row>
        <row r="227">
          <cell r="D227">
            <v>421.81156755058424</v>
          </cell>
        </row>
        <row r="228">
          <cell r="D228">
            <v>427.90312028673389</v>
          </cell>
        </row>
        <row r="229">
          <cell r="D229">
            <v>430.03499149950392</v>
          </cell>
        </row>
        <row r="230">
          <cell r="D230">
            <v>431.71599597096304</v>
          </cell>
        </row>
        <row r="231">
          <cell r="D231">
            <v>433.31918331960571</v>
          </cell>
        </row>
        <row r="232">
          <cell r="D232">
            <v>434.03016383749963</v>
          </cell>
        </row>
        <row r="233">
          <cell r="D233">
            <v>434.24233664509427</v>
          </cell>
        </row>
        <row r="234">
          <cell r="D234">
            <v>435.79305288633793</v>
          </cell>
        </row>
        <row r="235">
          <cell r="D235">
            <v>437.64014883197461</v>
          </cell>
        </row>
        <row r="236">
          <cell r="D236">
            <v>438.98931178074315</v>
          </cell>
        </row>
        <row r="237">
          <cell r="D237">
            <v>439.66423084670362</v>
          </cell>
        </row>
        <row r="238">
          <cell r="D238">
            <v>455.47781038810672</v>
          </cell>
        </row>
        <row r="239">
          <cell r="D239">
            <v>455.57996629756644</v>
          </cell>
        </row>
        <row r="240">
          <cell r="D240">
            <v>460.04325653946483</v>
          </cell>
        </row>
        <row r="241">
          <cell r="D241">
            <v>460.32332292772605</v>
          </cell>
        </row>
        <row r="242">
          <cell r="D242">
            <v>462.8475020043623</v>
          </cell>
        </row>
        <row r="243">
          <cell r="D243">
            <v>464.76014692921206</v>
          </cell>
        </row>
        <row r="244">
          <cell r="D244">
            <v>465.61351375063418</v>
          </cell>
        </row>
        <row r="245">
          <cell r="D245">
            <v>468.03553751628516</v>
          </cell>
        </row>
        <row r="246">
          <cell r="D246">
            <v>469.09891591778188</v>
          </cell>
        </row>
        <row r="247">
          <cell r="D247">
            <v>458.24993138661597</v>
          </cell>
        </row>
        <row r="248">
          <cell r="D248">
            <v>459.25915386592345</v>
          </cell>
        </row>
        <row r="249">
          <cell r="D249">
            <v>460.56023133352659</v>
          </cell>
        </row>
        <row r="250">
          <cell r="D250">
            <v>473.65124582599248</v>
          </cell>
        </row>
        <row r="251">
          <cell r="D251">
            <v>472.45426596649565</v>
          </cell>
        </row>
        <row r="252">
          <cell r="D252">
            <v>470.92049152836927</v>
          </cell>
        </row>
        <row r="253">
          <cell r="D253">
            <v>473.31091062062467</v>
          </cell>
        </row>
        <row r="254">
          <cell r="D254">
            <v>473.74994323993292</v>
          </cell>
        </row>
        <row r="255">
          <cell r="D255">
            <v>476.93344023514322</v>
          </cell>
        </row>
        <row r="256">
          <cell r="D256">
            <v>481.24470118479729</v>
          </cell>
        </row>
        <row r="257">
          <cell r="D257">
            <v>485.38509744026481</v>
          </cell>
        </row>
        <row r="258">
          <cell r="D258">
            <v>486.91047519320176</v>
          </cell>
        </row>
        <row r="259">
          <cell r="D259">
            <v>491.9789704368921</v>
          </cell>
        </row>
        <row r="260">
          <cell r="D260">
            <v>493.87727957288695</v>
          </cell>
        </row>
        <row r="261">
          <cell r="D261">
            <v>495.30403778881265</v>
          </cell>
        </row>
        <row r="262">
          <cell r="D262">
            <v>511.41585076649784</v>
          </cell>
        </row>
        <row r="263">
          <cell r="D263">
            <v>515.2618305014588</v>
          </cell>
        </row>
        <row r="264">
          <cell r="D264">
            <v>520.16660060734159</v>
          </cell>
        </row>
        <row r="265">
          <cell r="D265">
            <v>520.51277517862422</v>
          </cell>
        </row>
        <row r="266">
          <cell r="D266">
            <v>520.81639881579952</v>
          </cell>
        </row>
        <row r="267">
          <cell r="D267">
            <v>524.87116338237922</v>
          </cell>
        </row>
        <row r="268">
          <cell r="D268">
            <v>526.56201502406384</v>
          </cell>
        </row>
        <row r="269">
          <cell r="D269">
            <v>531.17596554761474</v>
          </cell>
        </row>
        <row r="270">
          <cell r="D270">
            <v>532.80376812128031</v>
          </cell>
        </row>
        <row r="271">
          <cell r="D271">
            <v>534.69639205356191</v>
          </cell>
        </row>
        <row r="272">
          <cell r="D272">
            <v>536.41372535424</v>
          </cell>
        </row>
        <row r="273">
          <cell r="D273">
            <v>537.36534382731782</v>
          </cell>
        </row>
        <row r="274">
          <cell r="D274">
            <v>552.68573220960411</v>
          </cell>
        </row>
        <row r="275">
          <cell r="D275">
            <v>559.88256748240406</v>
          </cell>
        </row>
        <row r="276">
          <cell r="D276">
            <v>567.7781290277693</v>
          </cell>
        </row>
        <row r="277">
          <cell r="D277">
            <v>567.61485338416173</v>
          </cell>
        </row>
        <row r="278">
          <cell r="D278">
            <v>568.31305600131816</v>
          </cell>
        </row>
        <row r="279">
          <cell r="D279">
            <v>568.43138775907653</v>
          </cell>
        </row>
        <row r="280">
          <cell r="D280">
            <v>568.5062179493998</v>
          </cell>
        </row>
        <row r="281">
          <cell r="D281">
            <v>569.95585920638143</v>
          </cell>
        </row>
        <row r="282">
          <cell r="D282">
            <v>572.6901883975986</v>
          </cell>
        </row>
        <row r="283">
          <cell r="D283">
            <v>573.16609861422796</v>
          </cell>
        </row>
        <row r="284">
          <cell r="D284">
            <v>572.16161058882039</v>
          </cell>
        </row>
        <row r="285">
          <cell r="D285">
            <v>570.83925608889888</v>
          </cell>
        </row>
        <row r="286">
          <cell r="D286">
            <v>578.33021179873231</v>
          </cell>
        </row>
        <row r="287">
          <cell r="D287">
            <v>576.91246189266928</v>
          </cell>
        </row>
        <row r="288">
          <cell r="D288">
            <v>582.98810858243201</v>
          </cell>
        </row>
        <row r="289">
          <cell r="D289">
            <v>583.97798838347114</v>
          </cell>
        </row>
        <row r="290">
          <cell r="D290">
            <v>585.93330989769697</v>
          </cell>
        </row>
        <row r="291">
          <cell r="D291">
            <v>587.6660887064395</v>
          </cell>
        </row>
        <row r="292">
          <cell r="D292">
            <v>589.19476115454643</v>
          </cell>
        </row>
        <row r="293">
          <cell r="D293">
            <v>591.21891427005733</v>
          </cell>
        </row>
        <row r="294">
          <cell r="D294">
            <v>594.06322017691969</v>
          </cell>
        </row>
        <row r="295">
          <cell r="D295">
            <v>595.1884882804178</v>
          </cell>
        </row>
        <row r="296">
          <cell r="D296">
            <v>594.91339556120261</v>
          </cell>
        </row>
        <row r="297">
          <cell r="D297">
            <v>596.47900183641616</v>
          </cell>
        </row>
        <row r="298">
          <cell r="D298">
            <v>602.84455149960002</v>
          </cell>
        </row>
        <row r="299">
          <cell r="D299">
            <v>608.0999937607686</v>
          </cell>
        </row>
        <row r="300">
          <cell r="D300">
            <v>610.99814422933946</v>
          </cell>
        </row>
        <row r="301">
          <cell r="D301">
            <v>611.8771068480828</v>
          </cell>
        </row>
        <row r="302">
          <cell r="D302">
            <v>618.35015399026884</v>
          </cell>
        </row>
        <row r="303">
          <cell r="D303">
            <v>623.69710731076293</v>
          </cell>
        </row>
        <row r="304">
          <cell r="D304">
            <v>623.39155371808317</v>
          </cell>
        </row>
        <row r="305">
          <cell r="D305">
            <v>618.83134326115453</v>
          </cell>
        </row>
        <row r="306">
          <cell r="D306">
            <v>618.5470530108106</v>
          </cell>
        </row>
        <row r="307">
          <cell r="D307">
            <v>620.30576254151345</v>
          </cell>
        </row>
        <row r="308">
          <cell r="D308">
            <v>625.87931572208504</v>
          </cell>
        </row>
        <row r="309">
          <cell r="D309">
            <v>628.68319169005724</v>
          </cell>
        </row>
        <row r="310">
          <cell r="D310">
            <v>643.14286583734884</v>
          </cell>
        </row>
        <row r="311">
          <cell r="D311">
            <v>643.36805918091397</v>
          </cell>
        </row>
        <row r="312">
          <cell r="D312">
            <v>645.31546958133288</v>
          </cell>
        </row>
        <row r="313">
          <cell r="D313">
            <v>646.93196546455977</v>
          </cell>
        </row>
        <row r="314">
          <cell r="D314">
            <v>648.83054831357981</v>
          </cell>
        </row>
        <row r="315">
          <cell r="D315">
            <v>651.63930097984633</v>
          </cell>
        </row>
        <row r="316">
          <cell r="D316">
            <v>653.9243534057025</v>
          </cell>
        </row>
        <row r="317">
          <cell r="D317">
            <v>657.41489505179595</v>
          </cell>
        </row>
        <row r="318">
          <cell r="D318">
            <v>662.39348371626488</v>
          </cell>
        </row>
        <row r="319">
          <cell r="D319">
            <v>660.99745575763745</v>
          </cell>
        </row>
        <row r="320">
          <cell r="D320">
            <v>658.37931667624184</v>
          </cell>
        </row>
        <row r="321">
          <cell r="D321">
            <v>658.08438752644076</v>
          </cell>
        </row>
        <row r="322">
          <cell r="D322">
            <v>656.93897927038256</v>
          </cell>
        </row>
        <row r="323">
          <cell r="D323">
            <v>661.80762542538582</v>
          </cell>
        </row>
        <row r="324">
          <cell r="D324">
            <v>668.89679587082674</v>
          </cell>
        </row>
        <row r="325">
          <cell r="D325">
            <v>674.32210940872676</v>
          </cell>
        </row>
        <row r="326">
          <cell r="D326">
            <v>685.8594323208257</v>
          </cell>
        </row>
        <row r="327">
          <cell r="D327">
            <v>703.37894649987481</v>
          </cell>
        </row>
        <row r="328">
          <cell r="D328">
            <v>714.20961651325854</v>
          </cell>
        </row>
        <row r="329">
          <cell r="D329">
            <v>721.41980898279633</v>
          </cell>
        </row>
        <row r="330">
          <cell r="D330">
            <v>724.7150018670585</v>
          </cell>
        </row>
        <row r="331">
          <cell r="D331">
            <v>742.17188687366024</v>
          </cell>
        </row>
        <row r="332">
          <cell r="D332">
            <v>755.51943388219604</v>
          </cell>
        </row>
        <row r="333">
          <cell r="D333">
            <v>762.91572794074818</v>
          </cell>
        </row>
        <row r="334">
          <cell r="D334">
            <v>777.12361952570893</v>
          </cell>
        </row>
        <row r="335">
          <cell r="D335">
            <v>811.73738356241984</v>
          </cell>
        </row>
        <row r="336">
          <cell r="D336">
            <v>816.16675973583358</v>
          </cell>
        </row>
        <row r="337">
          <cell r="D337">
            <v>827.76359645706384</v>
          </cell>
        </row>
        <row r="338">
          <cell r="D338">
            <v>833.92782374513888</v>
          </cell>
        </row>
        <row r="339">
          <cell r="D339">
            <v>843.17872617232865</v>
          </cell>
        </row>
        <row r="340">
          <cell r="D340">
            <v>853.06066618084253</v>
          </cell>
        </row>
        <row r="341">
          <cell r="D341">
            <v>850.77344711986677</v>
          </cell>
        </row>
        <row r="342">
          <cell r="D342">
            <v>859.01782339829617</v>
          </cell>
        </row>
        <row r="343">
          <cell r="D343">
            <v>869.83504677491715</v>
          </cell>
        </row>
        <row r="344">
          <cell r="D344">
            <v>892.93182030742582</v>
          </cell>
        </row>
        <row r="345">
          <cell r="D345">
            <v>904.08071314345216</v>
          </cell>
        </row>
        <row r="346">
          <cell r="D346">
            <v>937.17206893222226</v>
          </cell>
        </row>
        <row r="347">
          <cell r="D347">
            <v>952.56863760906504</v>
          </cell>
        </row>
        <row r="348">
          <cell r="D348">
            <v>954.70568163820599</v>
          </cell>
        </row>
        <row r="349">
          <cell r="D349">
            <v>948.04442221998158</v>
          </cell>
        </row>
        <row r="350">
          <cell r="D350">
            <v>941.55177619137089</v>
          </cell>
        </row>
        <row r="351">
          <cell r="D351">
            <v>943.51059724993547</v>
          </cell>
        </row>
        <row r="352">
          <cell r="D352">
            <v>946.34359699122206</v>
          </cell>
        </row>
        <row r="353">
          <cell r="D353">
            <v>940.2699089773912</v>
          </cell>
        </row>
        <row r="354">
          <cell r="D354">
            <v>936.60688626846309</v>
          </cell>
        </row>
        <row r="355">
          <cell r="D355">
            <v>935.67650815151853</v>
          </cell>
        </row>
        <row r="356">
          <cell r="D356">
            <v>933.4720420500247</v>
          </cell>
        </row>
        <row r="357">
          <cell r="D357">
            <v>931.11004681020529</v>
          </cell>
        </row>
        <row r="358">
          <cell r="D358">
            <v>939.0855461096254</v>
          </cell>
        </row>
        <row r="359">
          <cell r="D359">
            <v>953.00313841039485</v>
          </cell>
        </row>
        <row r="360">
          <cell r="D360">
            <v>947.16847967324918</v>
          </cell>
        </row>
        <row r="361">
          <cell r="D361">
            <v>962.71598600586333</v>
          </cell>
        </row>
        <row r="362">
          <cell r="D362">
            <v>962.90951290035252</v>
          </cell>
        </row>
        <row r="363">
          <cell r="D363">
            <v>962.49181422806237</v>
          </cell>
        </row>
        <row r="364">
          <cell r="D364">
            <v>967.69974977636537</v>
          </cell>
        </row>
        <row r="365">
          <cell r="D365">
            <v>965.35949026922594</v>
          </cell>
        </row>
        <row r="366">
          <cell r="D366">
            <v>966.84262715182797</v>
          </cell>
        </row>
        <row r="367">
          <cell r="D367">
            <v>964.60304138424772</v>
          </cell>
        </row>
        <row r="368">
          <cell r="D368">
            <v>962.66287314472947</v>
          </cell>
        </row>
        <row r="369">
          <cell r="D369">
            <v>971.50611184281115</v>
          </cell>
        </row>
        <row r="370">
          <cell r="D370">
            <v>990.37555169195127</v>
          </cell>
        </row>
        <row r="371">
          <cell r="D371">
            <v>991.60206139345701</v>
          </cell>
        </row>
        <row r="372">
          <cell r="D372">
            <v>991.32923677647818</v>
          </cell>
        </row>
        <row r="373">
          <cell r="D373">
            <v>991.81024443797889</v>
          </cell>
        </row>
        <row r="374">
          <cell r="D374">
            <v>993.4850866777208</v>
          </cell>
        </row>
        <row r="375">
          <cell r="D375">
            <v>999.29370389003373</v>
          </cell>
        </row>
        <row r="376">
          <cell r="D376">
            <v>1005.6582404445053</v>
          </cell>
        </row>
        <row r="377">
          <cell r="D377">
            <v>1012.1586361099672</v>
          </cell>
        </row>
        <row r="378">
          <cell r="D378">
            <v>1024.1447235425144</v>
          </cell>
        </row>
        <row r="379">
          <cell r="D379">
            <v>1030.4579205213251</v>
          </cell>
        </row>
        <row r="380">
          <cell r="D380">
            <v>1033.6298115777579</v>
          </cell>
        </row>
        <row r="381">
          <cell r="D381">
            <v>1031.3258849289218</v>
          </cell>
        </row>
        <row r="382">
          <cell r="D382">
            <v>1027.862463561303</v>
          </cell>
        </row>
        <row r="383">
          <cell r="D383">
            <v>1048.5708942811902</v>
          </cell>
        </row>
        <row r="384">
          <cell r="D384">
            <v>1041.5443897182986</v>
          </cell>
        </row>
        <row r="385">
          <cell r="D385">
            <v>1041.057156249811</v>
          </cell>
        </row>
        <row r="386">
          <cell r="D386">
            <v>1039.4669363174874</v>
          </cell>
        </row>
        <row r="387">
          <cell r="D387">
            <v>1040.3899571126929</v>
          </cell>
        </row>
        <row r="388">
          <cell r="D388">
            <v>1056.1691816971156</v>
          </cell>
        </row>
        <row r="389">
          <cell r="D389">
            <v>1064.5511194026649</v>
          </cell>
        </row>
      </sheetData>
      <sheetData sheetId="15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176.37641683780546</v>
          </cell>
        </row>
        <row r="77">
          <cell r="D77">
            <v>180.22449102428695</v>
          </cell>
        </row>
        <row r="78">
          <cell r="D78">
            <v>181.51353237718425</v>
          </cell>
        </row>
        <row r="79">
          <cell r="D79">
            <v>181.10078514596097</v>
          </cell>
        </row>
        <row r="80">
          <cell r="D80">
            <v>180.6753379999308</v>
          </cell>
        </row>
        <row r="81">
          <cell r="D81">
            <v>180.69438787214114</v>
          </cell>
        </row>
        <row r="82">
          <cell r="D82">
            <v>182.56127534875097</v>
          </cell>
        </row>
        <row r="83">
          <cell r="D83">
            <v>182.18027790454488</v>
          </cell>
        </row>
        <row r="84">
          <cell r="D84">
            <v>182.20567773415863</v>
          </cell>
        </row>
        <row r="85">
          <cell r="D85">
            <v>182.30092709521011</v>
          </cell>
        </row>
        <row r="86">
          <cell r="D86">
            <v>182.53587551913722</v>
          </cell>
        </row>
        <row r="87">
          <cell r="D87">
            <v>183.19627108909447</v>
          </cell>
        </row>
        <row r="88">
          <cell r="D88">
            <v>189.51447870551209</v>
          </cell>
        </row>
        <row r="89">
          <cell r="D89">
            <v>190.20027410508305</v>
          </cell>
        </row>
        <row r="90">
          <cell r="D90">
            <v>192.28306013340966</v>
          </cell>
        </row>
        <row r="91">
          <cell r="D91">
            <v>198.57269294151183</v>
          </cell>
        </row>
        <row r="92">
          <cell r="D92">
            <v>193.96579884531991</v>
          </cell>
        </row>
        <row r="93">
          <cell r="D93">
            <v>194.1499476100195</v>
          </cell>
        </row>
        <row r="94">
          <cell r="D94">
            <v>193.94039901570616</v>
          </cell>
        </row>
        <row r="95">
          <cell r="D95">
            <v>193.52130182707947</v>
          </cell>
        </row>
        <row r="96">
          <cell r="D96">
            <v>194.32139645991225</v>
          </cell>
        </row>
        <row r="98">
          <cell r="D98">
            <v>195.02731732244314</v>
          </cell>
        </row>
        <row r="99">
          <cell r="D99">
            <v>194.73503685730884</v>
          </cell>
        </row>
        <row r="100">
          <cell r="D100">
            <v>196.2536244913762</v>
          </cell>
        </row>
        <row r="101">
          <cell r="D101">
            <v>203.2365860388241</v>
          </cell>
        </row>
        <row r="102">
          <cell r="D102">
            <v>203.37001842508104</v>
          </cell>
        </row>
        <row r="103">
          <cell r="D103">
            <v>208.11322206035842</v>
          </cell>
        </row>
        <row r="104">
          <cell r="D104">
            <v>208.23712356188275</v>
          </cell>
        </row>
        <row r="105">
          <cell r="D105">
            <v>208.66919033642915</v>
          </cell>
        </row>
        <row r="106">
          <cell r="D106">
            <v>210.2449632788923</v>
          </cell>
        </row>
        <row r="107">
          <cell r="D107">
            <v>214.74989479585372</v>
          </cell>
        </row>
        <row r="108">
          <cell r="D108">
            <v>216.26975321455208</v>
          </cell>
        </row>
        <row r="109">
          <cell r="D109">
            <v>220.68445902271111</v>
          </cell>
        </row>
        <row r="110">
          <cell r="D110">
            <v>222.57729273061346</v>
          </cell>
        </row>
        <row r="112">
          <cell r="D112">
            <v>224.44983396877078</v>
          </cell>
        </row>
        <row r="113">
          <cell r="D113">
            <v>224.46514084537696</v>
          </cell>
        </row>
        <row r="114">
          <cell r="D114">
            <v>229.87293279303896</v>
          </cell>
        </row>
        <row r="115">
          <cell r="D115">
            <v>229.41181313527747</v>
          </cell>
        </row>
        <row r="116">
          <cell r="D116">
            <v>242.58848274710635</v>
          </cell>
        </row>
        <row r="117">
          <cell r="D117">
            <v>244.41446556891978</v>
          </cell>
        </row>
        <row r="118">
          <cell r="D118">
            <v>244.39979647883885</v>
          </cell>
        </row>
        <row r="119">
          <cell r="D119">
            <v>248.30305001341733</v>
          </cell>
        </row>
        <row r="120">
          <cell r="D120">
            <v>248.32856147442772</v>
          </cell>
        </row>
        <row r="121">
          <cell r="D121">
            <v>247.02811474942678</v>
          </cell>
        </row>
        <row r="122">
          <cell r="D122">
            <v>248.4860947461664</v>
          </cell>
        </row>
        <row r="123">
          <cell r="D123">
            <v>251.60168192205137</v>
          </cell>
        </row>
        <row r="124">
          <cell r="D124">
            <v>253.65407896033142</v>
          </cell>
        </row>
        <row r="125">
          <cell r="D125">
            <v>253.3319967650761</v>
          </cell>
        </row>
        <row r="126">
          <cell r="D126">
            <v>260.903160606413</v>
          </cell>
        </row>
        <row r="127">
          <cell r="D127">
            <v>264.52068577767596</v>
          </cell>
        </row>
        <row r="128">
          <cell r="D128">
            <v>268.92970402678407</v>
          </cell>
        </row>
        <row r="130">
          <cell r="D130">
            <v>272.2021950121802</v>
          </cell>
        </row>
        <row r="131">
          <cell r="D131">
            <v>278.20219976250422</v>
          </cell>
        </row>
        <row r="132">
          <cell r="D132">
            <v>276.32815080571561</v>
          </cell>
        </row>
        <row r="133">
          <cell r="D133">
            <v>277.32771365367182</v>
          </cell>
        </row>
        <row r="134">
          <cell r="D134">
            <v>280.60493443172385</v>
          </cell>
        </row>
        <row r="135">
          <cell r="D135">
            <v>281.71696123838808</v>
          </cell>
        </row>
        <row r="136">
          <cell r="D136">
            <v>282.94933499152029</v>
          </cell>
        </row>
        <row r="137">
          <cell r="D137">
            <v>288.39963272872006</v>
          </cell>
        </row>
        <row r="138">
          <cell r="D138">
            <v>284.76504983888555</v>
          </cell>
        </row>
        <row r="139">
          <cell r="D139">
            <v>294.89784230547014</v>
          </cell>
        </row>
        <row r="140">
          <cell r="D140">
            <v>294.51893336047732</v>
          </cell>
        </row>
        <row r="141">
          <cell r="D141">
            <v>297.10980867090007</v>
          </cell>
        </row>
        <row r="142">
          <cell r="D142">
            <v>297.58909432670248</v>
          </cell>
        </row>
        <row r="143">
          <cell r="D143">
            <v>317.36225529113619</v>
          </cell>
        </row>
        <row r="145">
          <cell r="D145">
            <v>299.86361686893503</v>
          </cell>
        </row>
        <row r="146">
          <cell r="D146">
            <v>303.48313613237355</v>
          </cell>
        </row>
        <row r="147">
          <cell r="D147">
            <v>303.51081705501065</v>
          </cell>
        </row>
        <row r="148">
          <cell r="D148">
            <v>304.0276866966646</v>
          </cell>
        </row>
        <row r="149">
          <cell r="D149">
            <v>306.30468121220599</v>
          </cell>
        </row>
        <row r="150">
          <cell r="D150">
            <v>304.86240969135798</v>
          </cell>
        </row>
        <row r="151">
          <cell r="D151">
            <v>303.3013011060853</v>
          </cell>
        </row>
        <row r="152">
          <cell r="D152">
            <v>308.88234781846012</v>
          </cell>
        </row>
        <row r="153">
          <cell r="D153">
            <v>308.45758883316734</v>
          </cell>
        </row>
        <row r="154">
          <cell r="D154">
            <v>309.85690719819922</v>
          </cell>
        </row>
        <row r="155">
          <cell r="D155">
            <v>309.93135933494716</v>
          </cell>
        </row>
        <row r="156">
          <cell r="D156">
            <v>310.46541023892757</v>
          </cell>
        </row>
        <row r="157">
          <cell r="D157">
            <v>310.19194181356494</v>
          </cell>
        </row>
        <row r="158">
          <cell r="D158">
            <v>310.72933351855329</v>
          </cell>
        </row>
        <row r="159">
          <cell r="D159">
            <v>311.20181823253063</v>
          </cell>
        </row>
        <row r="160">
          <cell r="D160">
            <v>311.70007483999768</v>
          </cell>
        </row>
        <row r="161">
          <cell r="D161">
            <v>313.38288403341602</v>
          </cell>
        </row>
        <row r="162">
          <cell r="D162">
            <v>313.12707412766662</v>
          </cell>
        </row>
        <row r="163">
          <cell r="D163">
            <v>312.8760367947857</v>
          </cell>
        </row>
        <row r="164">
          <cell r="D164">
            <v>318.85559334167669</v>
          </cell>
        </row>
        <row r="165">
          <cell r="D165">
            <v>318.45946979359468</v>
          </cell>
        </row>
        <row r="168">
          <cell r="D168">
            <v>321.23952763528439</v>
          </cell>
        </row>
        <row r="169">
          <cell r="D169">
            <v>321.56317153635763</v>
          </cell>
        </row>
        <row r="170">
          <cell r="D170">
            <v>321.6342219384631</v>
          </cell>
        </row>
        <row r="171">
          <cell r="D171">
            <v>321.9362392584444</v>
          </cell>
        </row>
        <row r="172">
          <cell r="D172">
            <v>322.05330121137871</v>
          </cell>
        </row>
        <row r="173">
          <cell r="D173">
            <v>322.32406659377608</v>
          </cell>
        </row>
        <row r="174">
          <cell r="D174">
            <v>323.23344790089675</v>
          </cell>
        </row>
        <row r="175">
          <cell r="D175">
            <v>323.69522748941358</v>
          </cell>
        </row>
        <row r="176">
          <cell r="D176">
            <v>324.0055813661246</v>
          </cell>
        </row>
        <row r="177">
          <cell r="D177">
            <v>324.17757263583553</v>
          </cell>
        </row>
        <row r="178">
          <cell r="D178">
            <v>337.25322884767434</v>
          </cell>
        </row>
        <row r="179">
          <cell r="D179">
            <v>340.44947182003767</v>
          </cell>
        </row>
        <row r="180">
          <cell r="D180">
            <v>345.75993728326426</v>
          </cell>
        </row>
        <row r="181">
          <cell r="D181">
            <v>347.08331022708438</v>
          </cell>
        </row>
        <row r="182">
          <cell r="D182">
            <v>347.33113605102773</v>
          </cell>
        </row>
        <row r="183">
          <cell r="D183">
            <v>348.27550121248345</v>
          </cell>
        </row>
        <row r="184">
          <cell r="D184">
            <v>349.44562849609014</v>
          </cell>
        </row>
        <row r="185">
          <cell r="D185">
            <v>349.21791951321603</v>
          </cell>
        </row>
        <row r="186">
          <cell r="D186">
            <v>348.29966555103618</v>
          </cell>
        </row>
        <row r="187">
          <cell r="D187">
            <v>348.04902189340351</v>
          </cell>
        </row>
        <row r="188">
          <cell r="D188">
            <v>347.87517671818176</v>
          </cell>
        </row>
        <row r="189">
          <cell r="D189">
            <v>346.90459994217576</v>
          </cell>
        </row>
        <row r="190">
          <cell r="D190">
            <v>356.86742007941734</v>
          </cell>
        </row>
        <row r="191">
          <cell r="D191">
            <v>355.96823692527505</v>
          </cell>
        </row>
        <row r="192">
          <cell r="D192">
            <v>357.59508837570814</v>
          </cell>
        </row>
        <row r="193">
          <cell r="D193">
            <v>356.91822928536897</v>
          </cell>
        </row>
        <row r="194">
          <cell r="D194">
            <v>357.05501638627783</v>
          </cell>
        </row>
        <row r="195">
          <cell r="D195">
            <v>357.55002864876764</v>
          </cell>
        </row>
        <row r="196">
          <cell r="D196">
            <v>357.74057132380767</v>
          </cell>
        </row>
        <row r="197">
          <cell r="D197">
            <v>357.99300697534875</v>
          </cell>
        </row>
        <row r="198">
          <cell r="D198">
            <v>357.7632297025927</v>
          </cell>
        </row>
        <row r="199">
          <cell r="D199">
            <v>359.45553378658337</v>
          </cell>
        </row>
        <row r="200">
          <cell r="D200">
            <v>359.39180986340608</v>
          </cell>
        </row>
        <row r="201">
          <cell r="D201">
            <v>362.34323647913499</v>
          </cell>
        </row>
        <row r="202">
          <cell r="D202">
            <v>373.33716042255696</v>
          </cell>
        </row>
        <row r="203">
          <cell r="D203">
            <v>375.28062700906287</v>
          </cell>
        </row>
        <row r="204">
          <cell r="D204">
            <v>379.19802590178375</v>
          </cell>
        </row>
        <row r="205">
          <cell r="D205">
            <v>379.59160419917845</v>
          </cell>
        </row>
        <row r="206">
          <cell r="D206">
            <v>381.00070006629437</v>
          </cell>
        </row>
        <row r="207">
          <cell r="D207">
            <v>382.12529947894922</v>
          </cell>
        </row>
        <row r="208">
          <cell r="D208">
            <v>382.55375152369299</v>
          </cell>
        </row>
        <row r="209">
          <cell r="D209">
            <v>384.46329538040663</v>
          </cell>
        </row>
        <row r="210">
          <cell r="D210">
            <v>385.28330582575518</v>
          </cell>
        </row>
        <row r="211">
          <cell r="D211">
            <v>385.92456125413202</v>
          </cell>
        </row>
        <row r="212">
          <cell r="D212">
            <v>387.28883686971261</v>
          </cell>
        </row>
        <row r="213">
          <cell r="D213">
            <v>387.96042379497032</v>
          </cell>
        </row>
        <row r="214">
          <cell r="D214">
            <v>402.73121143618215</v>
          </cell>
        </row>
        <row r="215">
          <cell r="D215">
            <v>401.61872183324579</v>
          </cell>
        </row>
        <row r="216">
          <cell r="D216">
            <v>401.4800382630325</v>
          </cell>
        </row>
        <row r="217">
          <cell r="D217">
            <v>401.07992524510468</v>
          </cell>
        </row>
        <row r="218">
          <cell r="D218">
            <v>404.75268029626352</v>
          </cell>
        </row>
        <row r="219">
          <cell r="D219">
            <v>405.01932273171838</v>
          </cell>
        </row>
        <row r="220">
          <cell r="D220">
            <v>405.44126860336058</v>
          </cell>
        </row>
        <row r="221">
          <cell r="D221">
            <v>405.80345942474901</v>
          </cell>
        </row>
        <row r="222">
          <cell r="D222">
            <v>408.48643335559046</v>
          </cell>
        </row>
        <row r="223">
          <cell r="D223">
            <v>408.5167441414078</v>
          </cell>
        </row>
        <row r="224">
          <cell r="D224">
            <v>415.45551112605187</v>
          </cell>
        </row>
        <row r="225">
          <cell r="D225">
            <v>415.17417056193631</v>
          </cell>
        </row>
        <row r="226">
          <cell r="D226">
            <v>431.23643538947073</v>
          </cell>
        </row>
        <row r="227">
          <cell r="D227">
            <v>432.1152612656428</v>
          </cell>
        </row>
        <row r="228">
          <cell r="D228">
            <v>437.78834320543507</v>
          </cell>
        </row>
        <row r="229">
          <cell r="D229">
            <v>439.79218761697604</v>
          </cell>
        </row>
        <row r="230">
          <cell r="D230">
            <v>441.43569560674996</v>
          </cell>
        </row>
        <row r="231">
          <cell r="D231">
            <v>442.90573861754098</v>
          </cell>
        </row>
        <row r="232">
          <cell r="D232">
            <v>443.70469825779185</v>
          </cell>
        </row>
        <row r="233">
          <cell r="D233">
            <v>443.92830361351406</v>
          </cell>
        </row>
        <row r="234">
          <cell r="D234">
            <v>445.32783471997686</v>
          </cell>
        </row>
        <row r="235">
          <cell r="D235">
            <v>447.07745498899311</v>
          </cell>
        </row>
        <row r="236">
          <cell r="D236">
            <v>448.34735987469446</v>
          </cell>
        </row>
        <row r="237">
          <cell r="D237">
            <v>448.91023412629488</v>
          </cell>
        </row>
        <row r="238">
          <cell r="D238">
            <v>466.51158535553037</v>
          </cell>
        </row>
        <row r="239">
          <cell r="D239">
            <v>466.62224669629541</v>
          </cell>
        </row>
        <row r="240">
          <cell r="D240">
            <v>470.9484801444363</v>
          </cell>
        </row>
        <row r="241">
          <cell r="D241">
            <v>471.36260916572502</v>
          </cell>
        </row>
        <row r="242">
          <cell r="D242">
            <v>474.21376234154525</v>
          </cell>
        </row>
        <row r="243">
          <cell r="D243">
            <v>476.06790185008828</v>
          </cell>
        </row>
        <row r="244">
          <cell r="D244">
            <v>476.95759935484733</v>
          </cell>
        </row>
        <row r="245">
          <cell r="D245">
            <v>478.91053114374324</v>
          </cell>
        </row>
        <row r="246">
          <cell r="D246">
            <v>480.23754138867162</v>
          </cell>
        </row>
        <row r="247">
          <cell r="D247">
            <v>467.05187275945872</v>
          </cell>
        </row>
        <row r="248">
          <cell r="D248">
            <v>468.39039104128432</v>
          </cell>
        </row>
        <row r="249">
          <cell r="D249">
            <v>470.00881211480987</v>
          </cell>
        </row>
        <row r="250">
          <cell r="D250">
            <v>484.41586038553277</v>
          </cell>
        </row>
        <row r="251">
          <cell r="D251">
            <v>483.13707820881922</v>
          </cell>
        </row>
        <row r="252">
          <cell r="D252">
            <v>481.68251935582964</v>
          </cell>
        </row>
        <row r="253">
          <cell r="D253">
            <v>483.91581642591916</v>
          </cell>
        </row>
        <row r="254">
          <cell r="D254">
            <v>484.22968993931278</v>
          </cell>
        </row>
        <row r="255">
          <cell r="D255">
            <v>489.84207756416799</v>
          </cell>
        </row>
        <row r="256">
          <cell r="D256">
            <v>495.537860954378</v>
          </cell>
        </row>
        <row r="257">
          <cell r="D257">
            <v>501.72274192013322</v>
          </cell>
        </row>
        <row r="258">
          <cell r="D258">
            <v>504.75475554902573</v>
          </cell>
        </row>
        <row r="259">
          <cell r="D259">
            <v>509.60591200402934</v>
          </cell>
        </row>
        <row r="260">
          <cell r="D260">
            <v>511.600550005473</v>
          </cell>
        </row>
        <row r="261">
          <cell r="D261">
            <v>512.5109962396582</v>
          </cell>
        </row>
        <row r="262">
          <cell r="D262">
            <v>530.31659437653661</v>
          </cell>
        </row>
        <row r="263">
          <cell r="D263">
            <v>534.68846255284632</v>
          </cell>
        </row>
        <row r="264">
          <cell r="D264">
            <v>539.4123837821702</v>
          </cell>
        </row>
        <row r="265">
          <cell r="D265">
            <v>539.77695168981745</v>
          </cell>
        </row>
        <row r="266">
          <cell r="D266">
            <v>539.85759586279141</v>
          </cell>
        </row>
        <row r="267">
          <cell r="D267">
            <v>543.21994392871306</v>
          </cell>
        </row>
        <row r="268">
          <cell r="D268">
            <v>544.90033562264898</v>
          </cell>
        </row>
        <row r="269">
          <cell r="D269">
            <v>549.4353640166413</v>
          </cell>
        </row>
        <row r="270">
          <cell r="D270">
            <v>550.85095125536748</v>
          </cell>
        </row>
        <row r="271">
          <cell r="D271">
            <v>553.09758683378857</v>
          </cell>
        </row>
        <row r="272">
          <cell r="D272">
            <v>555.07475913294059</v>
          </cell>
        </row>
        <row r="273">
          <cell r="D273">
            <v>556.08047706380978</v>
          </cell>
        </row>
        <row r="274">
          <cell r="D274">
            <v>572.6822935301625</v>
          </cell>
        </row>
        <row r="275">
          <cell r="D275">
            <v>581.29085526258416</v>
          </cell>
        </row>
        <row r="276">
          <cell r="D276">
            <v>588.81869637504849</v>
          </cell>
        </row>
        <row r="277">
          <cell r="D277">
            <v>588.65192598914985</v>
          </cell>
        </row>
        <row r="278">
          <cell r="D278">
            <v>589.33134106793</v>
          </cell>
        </row>
        <row r="279">
          <cell r="D279">
            <v>589.40292868253596</v>
          </cell>
        </row>
        <row r="280">
          <cell r="D280">
            <v>589.57680114635446</v>
          </cell>
        </row>
        <row r="281">
          <cell r="D281">
            <v>591.07011436666971</v>
          </cell>
        </row>
        <row r="282">
          <cell r="D282">
            <v>593.61991829190401</v>
          </cell>
        </row>
        <row r="283">
          <cell r="D283">
            <v>594.28979723901034</v>
          </cell>
        </row>
        <row r="284">
          <cell r="D284">
            <v>593.75967421026098</v>
          </cell>
        </row>
        <row r="285">
          <cell r="D285">
            <v>592.56147066959238</v>
          </cell>
        </row>
        <row r="286">
          <cell r="D286">
            <v>602.06273568064671</v>
          </cell>
        </row>
        <row r="287">
          <cell r="D287">
            <v>601.27978508387116</v>
          </cell>
        </row>
        <row r="288">
          <cell r="D288">
            <v>606.27071381422468</v>
          </cell>
        </row>
        <row r="289">
          <cell r="D289">
            <v>607.08032842633691</v>
          </cell>
        </row>
        <row r="290">
          <cell r="D290">
            <v>608.67200320657321</v>
          </cell>
        </row>
        <row r="291">
          <cell r="D291">
            <v>610.25264670426827</v>
          </cell>
        </row>
        <row r="292">
          <cell r="D292">
            <v>611.39093379581686</v>
          </cell>
        </row>
        <row r="293">
          <cell r="D293">
            <v>613.03323083500288</v>
          </cell>
        </row>
        <row r="294">
          <cell r="D294">
            <v>615.52236732379788</v>
          </cell>
        </row>
        <row r="295">
          <cell r="D295">
            <v>616.76131738404126</v>
          </cell>
        </row>
        <row r="296">
          <cell r="D296">
            <v>616.46561386735027</v>
          </cell>
        </row>
        <row r="297">
          <cell r="D297">
            <v>618.03571141843452</v>
          </cell>
        </row>
        <row r="298">
          <cell r="D298">
            <v>623.34358037519598</v>
          </cell>
        </row>
        <row r="299">
          <cell r="D299">
            <v>630.83579692844046</v>
          </cell>
        </row>
        <row r="300">
          <cell r="D300">
            <v>634.8227764506895</v>
          </cell>
        </row>
        <row r="301">
          <cell r="D301">
            <v>635.77561188667858</v>
          </cell>
        </row>
        <row r="302">
          <cell r="D302">
            <v>641.3420915184447</v>
          </cell>
        </row>
        <row r="303">
          <cell r="D303">
            <v>646.55578763043593</v>
          </cell>
        </row>
        <row r="304">
          <cell r="D304">
            <v>646.41062057654869</v>
          </cell>
        </row>
        <row r="305">
          <cell r="D305">
            <v>642.61243639371673</v>
          </cell>
        </row>
        <row r="306">
          <cell r="D306">
            <v>642.36068135382357</v>
          </cell>
        </row>
        <row r="307">
          <cell r="D307">
            <v>644.00899590652966</v>
          </cell>
        </row>
        <row r="308">
          <cell r="D308">
            <v>649.26401965967659</v>
          </cell>
        </row>
        <row r="309">
          <cell r="D309">
            <v>651.56627647533799</v>
          </cell>
        </row>
        <row r="310">
          <cell r="D310">
            <v>667.21011623268168</v>
          </cell>
        </row>
        <row r="311">
          <cell r="D311">
            <v>667.40233971320617</v>
          </cell>
        </row>
        <row r="312">
          <cell r="D312">
            <v>669.51664537343197</v>
          </cell>
        </row>
        <row r="313">
          <cell r="D313">
            <v>671.01527177938988</v>
          </cell>
        </row>
        <row r="314">
          <cell r="D314">
            <v>672.48838140618022</v>
          </cell>
        </row>
        <row r="315">
          <cell r="D315">
            <v>674.98986022262523</v>
          </cell>
        </row>
        <row r="316">
          <cell r="D316">
            <v>676.8563764342174</v>
          </cell>
        </row>
        <row r="317">
          <cell r="D317">
            <v>680.29727248345478</v>
          </cell>
        </row>
        <row r="318">
          <cell r="D318">
            <v>684.61450030112258</v>
          </cell>
        </row>
        <row r="319">
          <cell r="D319">
            <v>683.80978378921611</v>
          </cell>
        </row>
        <row r="320">
          <cell r="D320">
            <v>682.02423919820467</v>
          </cell>
        </row>
        <row r="321">
          <cell r="D321">
            <v>682.64010107421916</v>
          </cell>
        </row>
        <row r="322">
          <cell r="D322">
            <v>682.05800424496874</v>
          </cell>
        </row>
        <row r="323">
          <cell r="D323">
            <v>686.28332037321502</v>
          </cell>
        </row>
        <row r="324">
          <cell r="D324">
            <v>692.6033462199739</v>
          </cell>
        </row>
        <row r="325">
          <cell r="D325">
            <v>698.5668319817263</v>
          </cell>
        </row>
        <row r="326">
          <cell r="D326">
            <v>710.54831205998801</v>
          </cell>
        </row>
        <row r="327">
          <cell r="D327">
            <v>727.32759368756865</v>
          </cell>
        </row>
        <row r="328">
          <cell r="D328">
            <v>737.64308792764393</v>
          </cell>
        </row>
        <row r="329">
          <cell r="D329">
            <v>744.34932861281391</v>
          </cell>
        </row>
        <row r="330">
          <cell r="D330">
            <v>747.40673800044556</v>
          </cell>
        </row>
        <row r="331">
          <cell r="D331">
            <v>763.61782534521103</v>
          </cell>
        </row>
        <row r="332">
          <cell r="D332">
            <v>777.1814713135368</v>
          </cell>
        </row>
        <row r="333">
          <cell r="D333">
            <v>784.87129295342697</v>
          </cell>
        </row>
        <row r="334">
          <cell r="D334">
            <v>797.98380033085505</v>
          </cell>
        </row>
        <row r="335">
          <cell r="D335">
            <v>835.0381900329055</v>
          </cell>
        </row>
        <row r="336">
          <cell r="D336">
            <v>839.61272701610005</v>
          </cell>
        </row>
        <row r="337">
          <cell r="D337">
            <v>851.24419004343099</v>
          </cell>
        </row>
        <row r="338">
          <cell r="D338">
            <v>858.09810474689937</v>
          </cell>
        </row>
        <row r="339">
          <cell r="D339">
            <v>866.99150356792768</v>
          </cell>
        </row>
        <row r="340">
          <cell r="D340">
            <v>876.21872301825204</v>
          </cell>
        </row>
        <row r="341">
          <cell r="D341">
            <v>873.99000976380887</v>
          </cell>
        </row>
        <row r="342">
          <cell r="D342">
            <v>881.14133334009</v>
          </cell>
        </row>
        <row r="343">
          <cell r="D343">
            <v>892.22983069104453</v>
          </cell>
        </row>
        <row r="344">
          <cell r="D344">
            <v>911.64069889275356</v>
          </cell>
        </row>
        <row r="345">
          <cell r="D345">
            <v>922.14326463915552</v>
          </cell>
        </row>
        <row r="346">
          <cell r="D346">
            <v>960.12178009153627</v>
          </cell>
        </row>
        <row r="347">
          <cell r="D347">
            <v>973.55849394377913</v>
          </cell>
        </row>
        <row r="348">
          <cell r="D348">
            <v>975.73352848195861</v>
          </cell>
        </row>
        <row r="349">
          <cell r="D349">
            <v>968.82699998233772</v>
          </cell>
        </row>
        <row r="350">
          <cell r="D350">
            <v>963.13830542351445</v>
          </cell>
        </row>
        <row r="351">
          <cell r="D351">
            <v>966.79268288697415</v>
          </cell>
        </row>
        <row r="352">
          <cell r="D352">
            <v>970.10925837622653</v>
          </cell>
        </row>
        <row r="353">
          <cell r="D353">
            <v>965.50597868352293</v>
          </cell>
        </row>
        <row r="354">
          <cell r="D354">
            <v>962.05853209376164</v>
          </cell>
        </row>
        <row r="355">
          <cell r="D355">
            <v>963.14068645177986</v>
          </cell>
        </row>
        <row r="356">
          <cell r="D356">
            <v>963.6342661672212</v>
          </cell>
        </row>
        <row r="357">
          <cell r="D357">
            <v>961.9000548503011</v>
          </cell>
        </row>
        <row r="358">
          <cell r="D358">
            <v>973.72999797594071</v>
          </cell>
        </row>
        <row r="359">
          <cell r="D359">
            <v>988.59222219044364</v>
          </cell>
        </row>
        <row r="360">
          <cell r="D360">
            <v>982.85536277973438</v>
          </cell>
        </row>
        <row r="361">
          <cell r="D361">
            <v>995.35684627778892</v>
          </cell>
        </row>
        <row r="362">
          <cell r="D362">
            <v>995.22308682608389</v>
          </cell>
        </row>
        <row r="363">
          <cell r="D363">
            <v>994.73954338206954</v>
          </cell>
        </row>
        <row r="364">
          <cell r="D364">
            <v>999.50772794302429</v>
          </cell>
        </row>
        <row r="365">
          <cell r="D365">
            <v>997.63735533717261</v>
          </cell>
        </row>
        <row r="366">
          <cell r="D366">
            <v>999.18806923951274</v>
          </cell>
        </row>
        <row r="367">
          <cell r="D367">
            <v>997.14458622770974</v>
          </cell>
        </row>
        <row r="368">
          <cell r="D368">
            <v>995.19524880106633</v>
          </cell>
        </row>
        <row r="369">
          <cell r="D369">
            <v>1003.1980321902495</v>
          </cell>
        </row>
        <row r="370">
          <cell r="D370">
            <v>1025.440003669969</v>
          </cell>
        </row>
        <row r="371">
          <cell r="D371">
            <v>1027.8284436929991</v>
          </cell>
        </row>
        <row r="372">
          <cell r="D372">
            <v>1028.1783135874084</v>
          </cell>
        </row>
        <row r="373">
          <cell r="D373">
            <v>1029.3695823853382</v>
          </cell>
        </row>
        <row r="374">
          <cell r="D374">
            <v>1030.4780215232959</v>
          </cell>
        </row>
        <row r="375">
          <cell r="D375">
            <v>1036.8884986207565</v>
          </cell>
        </row>
        <row r="376">
          <cell r="D376">
            <v>1042.3167111822806</v>
          </cell>
        </row>
        <row r="377">
          <cell r="D377">
            <v>1048.4120238194462</v>
          </cell>
        </row>
        <row r="378">
          <cell r="D378">
            <v>1060.8930403137936</v>
          </cell>
        </row>
        <row r="379">
          <cell r="D379">
            <v>1066.8363239114433</v>
          </cell>
        </row>
        <row r="380">
          <cell r="D380">
            <v>1069.4852058110591</v>
          </cell>
        </row>
        <row r="381">
          <cell r="D381">
            <v>1068.6378495181075</v>
          </cell>
        </row>
        <row r="382">
          <cell r="D382">
            <v>1065.370260849493</v>
          </cell>
        </row>
        <row r="383">
          <cell r="D383">
            <v>1089.9710043754867</v>
          </cell>
        </row>
        <row r="384">
          <cell r="D384">
            <v>1084.5384946644174</v>
          </cell>
        </row>
        <row r="385">
          <cell r="D385">
            <v>1084.3105503648897</v>
          </cell>
        </row>
        <row r="386">
          <cell r="D386">
            <v>1082.5466544212716</v>
          </cell>
        </row>
        <row r="387">
          <cell r="D387">
            <v>1084.2463038455624</v>
          </cell>
        </row>
        <row r="388">
          <cell r="D388">
            <v>1095.3425296952196</v>
          </cell>
        </row>
        <row r="389">
          <cell r="D389">
            <v>1100.6699801737034</v>
          </cell>
        </row>
      </sheetData>
      <sheetData sheetId="16">
        <row r="5">
          <cell r="D5">
            <v>100</v>
          </cell>
        </row>
        <row r="6">
          <cell r="D6">
            <v>101.01626686904017</v>
          </cell>
        </row>
        <row r="7">
          <cell r="D7">
            <v>100.98657075923056</v>
          </cell>
        </row>
        <row r="8">
          <cell r="D8">
            <v>106.32197182169135</v>
          </cell>
        </row>
        <row r="9">
          <cell r="D9">
            <v>113.21146929752203</v>
          </cell>
        </row>
        <row r="10">
          <cell r="D10">
            <v>112.91120863166925</v>
          </cell>
        </row>
        <row r="11">
          <cell r="D11">
            <v>114.71442241066421</v>
          </cell>
        </row>
        <row r="12">
          <cell r="D12">
            <v>114.92229517933153</v>
          </cell>
        </row>
        <row r="13">
          <cell r="D13">
            <v>120.155409641337</v>
          </cell>
        </row>
        <row r="14">
          <cell r="D14">
            <v>121.80354373577062</v>
          </cell>
        </row>
        <row r="15">
          <cell r="D15">
            <v>122.24073646352329</v>
          </cell>
        </row>
        <row r="16">
          <cell r="D16">
            <v>130.24053848945789</v>
          </cell>
        </row>
        <row r="17">
          <cell r="D17">
            <v>135.62048371663312</v>
          </cell>
        </row>
        <row r="18">
          <cell r="D18">
            <v>132.71026495529088</v>
          </cell>
        </row>
        <row r="19">
          <cell r="D19">
            <v>132.24832546936352</v>
          </cell>
        </row>
        <row r="20">
          <cell r="D20">
            <v>132.60797835483552</v>
          </cell>
        </row>
        <row r="21">
          <cell r="D21">
            <v>132.63932424852345</v>
          </cell>
        </row>
        <row r="22">
          <cell r="D22">
            <v>130.9581944765236</v>
          </cell>
        </row>
        <row r="23">
          <cell r="D23">
            <v>131.04398323819581</v>
          </cell>
        </row>
        <row r="24">
          <cell r="D24">
            <v>130.95159534101035</v>
          </cell>
        </row>
        <row r="25">
          <cell r="D25">
            <v>131.11327416108492</v>
          </cell>
        </row>
        <row r="26">
          <cell r="D26">
            <v>130.90210182466097</v>
          </cell>
        </row>
        <row r="27">
          <cell r="D27">
            <v>130.81136371135383</v>
          </cell>
        </row>
        <row r="28">
          <cell r="D28">
            <v>134.46398521793645</v>
          </cell>
        </row>
        <row r="29">
          <cell r="D29">
            <v>133.80902101824663</v>
          </cell>
        </row>
        <row r="30">
          <cell r="D30">
            <v>139.76804038670934</v>
          </cell>
        </row>
        <row r="31">
          <cell r="D31">
            <v>144.78173359289931</v>
          </cell>
        </row>
        <row r="32">
          <cell r="D32">
            <v>144.8031807833174</v>
          </cell>
        </row>
        <row r="33">
          <cell r="D33">
            <v>144.93351370970404</v>
          </cell>
        </row>
        <row r="34">
          <cell r="D34">
            <v>146.9182037153133</v>
          </cell>
        </row>
        <row r="35">
          <cell r="D35">
            <v>148.00541129112088</v>
          </cell>
        </row>
        <row r="36">
          <cell r="D36">
            <v>149.05137426997064</v>
          </cell>
        </row>
        <row r="37">
          <cell r="D37">
            <v>148.45085293826511</v>
          </cell>
        </row>
        <row r="38">
          <cell r="D38">
            <v>148.53004256442406</v>
          </cell>
        </row>
        <row r="39">
          <cell r="D39">
            <v>148.50694559012771</v>
          </cell>
        </row>
        <row r="40">
          <cell r="D40">
            <v>149.11076648958988</v>
          </cell>
        </row>
        <row r="41">
          <cell r="D41">
            <v>154.41812122611938</v>
          </cell>
        </row>
        <row r="42">
          <cell r="D42">
            <v>156.97693602138119</v>
          </cell>
        </row>
        <row r="43">
          <cell r="D43">
            <v>156.58758702609958</v>
          </cell>
        </row>
        <row r="44">
          <cell r="D44">
            <v>156.60573464876103</v>
          </cell>
        </row>
        <row r="45">
          <cell r="D45">
            <v>156.74926584617418</v>
          </cell>
        </row>
        <row r="46">
          <cell r="D46">
            <v>156.9901342924077</v>
          </cell>
        </row>
        <row r="47">
          <cell r="D47">
            <v>157.02477975385224</v>
          </cell>
        </row>
        <row r="48">
          <cell r="D48">
            <v>157.08912132510645</v>
          </cell>
        </row>
        <row r="49">
          <cell r="D49">
            <v>156.12894710792887</v>
          </cell>
        </row>
        <row r="50">
          <cell r="D50">
            <v>157.10396938001125</v>
          </cell>
        </row>
        <row r="51">
          <cell r="D51">
            <v>158.46999043125351</v>
          </cell>
        </row>
        <row r="52">
          <cell r="D52">
            <v>158.17137954927904</v>
          </cell>
        </row>
        <row r="53">
          <cell r="D53">
            <v>158.19942587521035</v>
          </cell>
        </row>
        <row r="54">
          <cell r="D54">
            <v>159.02926716600129</v>
          </cell>
        </row>
        <row r="55">
          <cell r="D55">
            <v>161.3307156762464</v>
          </cell>
        </row>
        <row r="56">
          <cell r="D56">
            <v>161.54518758042695</v>
          </cell>
        </row>
        <row r="57">
          <cell r="D57">
            <v>161.28617151153202</v>
          </cell>
        </row>
        <row r="58">
          <cell r="D58">
            <v>161.56168541921008</v>
          </cell>
        </row>
        <row r="59">
          <cell r="D59">
            <v>160.58666314712772</v>
          </cell>
        </row>
        <row r="60">
          <cell r="D60">
            <v>161.55508628369685</v>
          </cell>
        </row>
        <row r="61">
          <cell r="D61">
            <v>162.70663543075861</v>
          </cell>
        </row>
        <row r="62">
          <cell r="D62">
            <v>165.19945887088792</v>
          </cell>
        </row>
        <row r="63">
          <cell r="D63">
            <v>165.76038538951397</v>
          </cell>
        </row>
        <row r="64">
          <cell r="D64">
            <v>168.0667832513941</v>
          </cell>
        </row>
        <row r="65">
          <cell r="D65">
            <v>168.66235523146472</v>
          </cell>
        </row>
        <row r="66">
          <cell r="D66">
            <v>170.86151714125452</v>
          </cell>
        </row>
        <row r="67">
          <cell r="D67">
            <v>171.71280562246343</v>
          </cell>
        </row>
        <row r="68">
          <cell r="D68">
            <v>172.44860923219062</v>
          </cell>
        </row>
        <row r="69">
          <cell r="D69">
            <v>173.15141716435147</v>
          </cell>
        </row>
        <row r="70">
          <cell r="D70">
            <v>174.38050615369386</v>
          </cell>
        </row>
        <row r="71">
          <cell r="D71">
            <v>173.40548388161153</v>
          </cell>
        </row>
        <row r="72">
          <cell r="D72">
            <v>174.2881182565084</v>
          </cell>
        </row>
        <row r="73">
          <cell r="D73">
            <v>174.10169267825916</v>
          </cell>
        </row>
        <row r="74">
          <cell r="D74">
            <v>175.10806084402944</v>
          </cell>
        </row>
        <row r="76">
          <cell r="D76">
            <v>175.07728749297385</v>
          </cell>
        </row>
        <row r="77">
          <cell r="D77">
            <v>175.83892793159953</v>
          </cell>
        </row>
        <row r="78">
          <cell r="D78">
            <v>179.72637150369599</v>
          </cell>
        </row>
        <row r="79">
          <cell r="D79">
            <v>180.79959212175942</v>
          </cell>
        </row>
        <row r="80">
          <cell r="D80">
            <v>180.35799453411187</v>
          </cell>
        </row>
        <row r="81">
          <cell r="D81">
            <v>180.00410099697262</v>
          </cell>
        </row>
        <row r="82">
          <cell r="D82">
            <v>179.9187049477934</v>
          </cell>
        </row>
        <row r="83">
          <cell r="D83">
            <v>181.36889911628771</v>
          </cell>
        </row>
        <row r="84">
          <cell r="D84">
            <v>181.15502432645141</v>
          </cell>
        </row>
        <row r="85">
          <cell r="D85">
            <v>181.14963899001668</v>
          </cell>
        </row>
        <row r="86">
          <cell r="D86">
            <v>181.16040966288617</v>
          </cell>
        </row>
        <row r="87">
          <cell r="D87">
            <v>181.56430989549068</v>
          </cell>
        </row>
        <row r="88">
          <cell r="D88">
            <v>182.06129951503834</v>
          </cell>
        </row>
        <row r="89">
          <cell r="D89">
            <v>188.03671495625611</v>
          </cell>
        </row>
        <row r="90">
          <cell r="D90">
            <v>188.632948632958</v>
          </cell>
        </row>
        <row r="91">
          <cell r="D91">
            <v>191.0763527067713</v>
          </cell>
        </row>
        <row r="92">
          <cell r="D92">
            <v>191.04250202061016</v>
          </cell>
        </row>
        <row r="93">
          <cell r="D93">
            <v>192.42961081944051</v>
          </cell>
        </row>
        <row r="94">
          <cell r="D94">
            <v>192.73811366377279</v>
          </cell>
        </row>
        <row r="95">
          <cell r="D95">
            <v>192.43653482342805</v>
          </cell>
        </row>
        <row r="96">
          <cell r="D96">
            <v>192.09648929426385</v>
          </cell>
        </row>
        <row r="97">
          <cell r="D97">
            <v>192.74888433664219</v>
          </cell>
        </row>
        <row r="99">
          <cell r="D99">
            <v>193.40860889742635</v>
          </cell>
        </row>
        <row r="100">
          <cell r="D100">
            <v>192.98829429977394</v>
          </cell>
        </row>
        <row r="101">
          <cell r="D101">
            <v>194.43476156898444</v>
          </cell>
        </row>
        <row r="102">
          <cell r="D102">
            <v>200.94270956999875</v>
          </cell>
        </row>
        <row r="103">
          <cell r="D103">
            <v>201.07973520806132</v>
          </cell>
        </row>
        <row r="104">
          <cell r="D104">
            <v>206.19664204065444</v>
          </cell>
        </row>
        <row r="105">
          <cell r="D105">
            <v>206.24052103711264</v>
          </cell>
        </row>
        <row r="106">
          <cell r="D106">
            <v>206.62003586612846</v>
          </cell>
        </row>
        <row r="107">
          <cell r="D107">
            <v>207.99645070239697</v>
          </cell>
        </row>
        <row r="108">
          <cell r="D108">
            <v>211.88936447589231</v>
          </cell>
        </row>
        <row r="109">
          <cell r="D109">
            <v>213.18879861662001</v>
          </cell>
        </row>
        <row r="110">
          <cell r="D110">
            <v>217.2218172559995</v>
          </cell>
        </row>
        <row r="111">
          <cell r="D111">
            <v>218.8376420553997</v>
          </cell>
        </row>
        <row r="113">
          <cell r="D113">
            <v>220.51820650133527</v>
          </cell>
        </row>
        <row r="114">
          <cell r="D114">
            <v>220.59399817906268</v>
          </cell>
        </row>
        <row r="115">
          <cell r="D115">
            <v>225.86461331898499</v>
          </cell>
        </row>
        <row r="116">
          <cell r="D116">
            <v>225.55757968574227</v>
          </cell>
        </row>
        <row r="117">
          <cell r="D117">
            <v>239.7646523373009</v>
          </cell>
        </row>
        <row r="118">
          <cell r="D118">
            <v>241.45913770363543</v>
          </cell>
        </row>
        <row r="119">
          <cell r="D119">
            <v>241.40809432883941</v>
          </cell>
        </row>
        <row r="120">
          <cell r="D120">
            <v>245.12962038214914</v>
          </cell>
        </row>
        <row r="121">
          <cell r="D121">
            <v>245.06697624035402</v>
          </cell>
        </row>
        <row r="122">
          <cell r="D122">
            <v>244.24873547468454</v>
          </cell>
        </row>
        <row r="123">
          <cell r="D123">
            <v>245.38174371826284</v>
          </cell>
        </row>
        <row r="124">
          <cell r="D124">
            <v>248.52323142161788</v>
          </cell>
        </row>
        <row r="125">
          <cell r="D125">
            <v>250.43426443860213</v>
          </cell>
        </row>
        <row r="126">
          <cell r="D126">
            <v>250.32753738221047</v>
          </cell>
        </row>
        <row r="127">
          <cell r="D127">
            <v>257.56950952751231</v>
          </cell>
        </row>
        <row r="128">
          <cell r="D128">
            <v>260.65918047160466</v>
          </cell>
        </row>
        <row r="129">
          <cell r="D129">
            <v>265.70628750067772</v>
          </cell>
        </row>
        <row r="131">
          <cell r="D131">
            <v>268.96723678504117</v>
          </cell>
        </row>
        <row r="132">
          <cell r="D132">
            <v>275.42353179549769</v>
          </cell>
        </row>
        <row r="133">
          <cell r="D133">
            <v>272.98545472909291</v>
          </cell>
        </row>
        <row r="134">
          <cell r="D134">
            <v>273.89485577821813</v>
          </cell>
        </row>
        <row r="135">
          <cell r="D135">
            <v>277.08850486056292</v>
          </cell>
        </row>
        <row r="136">
          <cell r="D136">
            <v>278.12402309498361</v>
          </cell>
        </row>
        <row r="137">
          <cell r="D137">
            <v>279.31676365008633</v>
          </cell>
        </row>
        <row r="138">
          <cell r="D138">
            <v>285.09157342161518</v>
          </cell>
        </row>
        <row r="139">
          <cell r="D139">
            <v>281.09145301087932</v>
          </cell>
        </row>
        <row r="140">
          <cell r="D140">
            <v>290.84036798900223</v>
          </cell>
        </row>
        <row r="141">
          <cell r="D141">
            <v>290.35116904155615</v>
          </cell>
        </row>
        <row r="142">
          <cell r="D142">
            <v>293.09011759933827</v>
          </cell>
        </row>
        <row r="143">
          <cell r="D143">
            <v>293.43340518442477</v>
          </cell>
        </row>
        <row r="144">
          <cell r="D144">
            <v>312.41545544116673</v>
          </cell>
        </row>
        <row r="146">
          <cell r="D146">
            <v>295.503358215388</v>
          </cell>
        </row>
        <row r="147">
          <cell r="D147">
            <v>299.06716891652036</v>
          </cell>
        </row>
        <row r="148">
          <cell r="D148">
            <v>299.06460833978434</v>
          </cell>
        </row>
        <row r="149">
          <cell r="D149">
            <v>299.54599676614794</v>
          </cell>
        </row>
        <row r="150">
          <cell r="D150">
            <v>301.80135275519621</v>
          </cell>
        </row>
        <row r="151">
          <cell r="D151">
            <v>300.43451689353191</v>
          </cell>
        </row>
        <row r="152">
          <cell r="D152">
            <v>298.86641970041973</v>
          </cell>
        </row>
        <row r="153">
          <cell r="D153">
            <v>304.18166488896014</v>
          </cell>
        </row>
        <row r="154">
          <cell r="D154">
            <v>303.81550241571551</v>
          </cell>
        </row>
        <row r="155">
          <cell r="D155">
            <v>305.40869326084015</v>
          </cell>
        </row>
        <row r="156">
          <cell r="D156">
            <v>305.53006459812548</v>
          </cell>
        </row>
        <row r="157">
          <cell r="D157">
            <v>305.89315437928695</v>
          </cell>
        </row>
        <row r="158">
          <cell r="D158">
            <v>305.69035670179761</v>
          </cell>
        </row>
        <row r="159">
          <cell r="D159">
            <v>306.41499991807899</v>
          </cell>
        </row>
        <row r="160">
          <cell r="D160">
            <v>306.93018795735748</v>
          </cell>
        </row>
        <row r="161">
          <cell r="D161">
            <v>307.40747946094359</v>
          </cell>
        </row>
        <row r="162">
          <cell r="D162">
            <v>309.0324214575943</v>
          </cell>
        </row>
        <row r="163">
          <cell r="D163">
            <v>308.79172724441247</v>
          </cell>
        </row>
        <row r="164">
          <cell r="D164">
            <v>308.52440303317661</v>
          </cell>
        </row>
        <row r="165">
          <cell r="D165">
            <v>314.1161905092024</v>
          </cell>
        </row>
        <row r="166">
          <cell r="D166">
            <v>313.66552900367054</v>
          </cell>
        </row>
        <row r="169">
          <cell r="D169">
            <v>316.24506129182419</v>
          </cell>
        </row>
        <row r="170">
          <cell r="D170">
            <v>316.559748693605</v>
          </cell>
        </row>
        <row r="171">
          <cell r="D171">
            <v>316.63380417601422</v>
          </cell>
        </row>
        <row r="172">
          <cell r="D172">
            <v>316.92062339657701</v>
          </cell>
        </row>
        <row r="173">
          <cell r="D173">
            <v>316.99868671616116</v>
          </cell>
        </row>
        <row r="174">
          <cell r="D174">
            <v>317.23966842825877</v>
          </cell>
        </row>
        <row r="175">
          <cell r="D175">
            <v>318.02593600342783</v>
          </cell>
        </row>
        <row r="176">
          <cell r="D176">
            <v>318.47832439356108</v>
          </cell>
        </row>
        <row r="177">
          <cell r="D177">
            <v>318.73822596106095</v>
          </cell>
        </row>
        <row r="178">
          <cell r="D178">
            <v>318.89868177293937</v>
          </cell>
        </row>
        <row r="179">
          <cell r="D179">
            <v>331.34112298079475</v>
          </cell>
        </row>
        <row r="180">
          <cell r="D180">
            <v>334.54475187239916</v>
          </cell>
        </row>
        <row r="181">
          <cell r="D181">
            <v>340.06951283860951</v>
          </cell>
        </row>
        <row r="182">
          <cell r="D182">
            <v>341.40848496484909</v>
          </cell>
        </row>
        <row r="183">
          <cell r="D183">
            <v>341.63170363546124</v>
          </cell>
        </row>
        <row r="184">
          <cell r="D184">
            <v>342.55116533238692</v>
          </cell>
        </row>
        <row r="185">
          <cell r="D185">
            <v>343.76595138790987</v>
          </cell>
        </row>
        <row r="186">
          <cell r="D186">
            <v>343.51538026349988</v>
          </cell>
        </row>
        <row r="187">
          <cell r="D187">
            <v>342.57305105699049</v>
          </cell>
        </row>
        <row r="188">
          <cell r="D188">
            <v>342.30404997275201</v>
          </cell>
        </row>
        <row r="189">
          <cell r="D189">
            <v>342.11288869133836</v>
          </cell>
        </row>
        <row r="190">
          <cell r="D190">
            <v>341.04678332268213</v>
          </cell>
        </row>
        <row r="191">
          <cell r="D191">
            <v>350.5942221390913</v>
          </cell>
        </row>
        <row r="192">
          <cell r="D192">
            <v>349.79276524900018</v>
          </cell>
        </row>
        <row r="193">
          <cell r="D193">
            <v>351.57338850772419</v>
          </cell>
        </row>
        <row r="194">
          <cell r="D194">
            <v>350.82240875886009</v>
          </cell>
        </row>
        <row r="195">
          <cell r="D195">
            <v>350.96369868208365</v>
          </cell>
        </row>
        <row r="196">
          <cell r="D196">
            <v>351.44054611789721</v>
          </cell>
        </row>
        <row r="197">
          <cell r="D197">
            <v>351.59567936571193</v>
          </cell>
        </row>
        <row r="198">
          <cell r="D198">
            <v>351.81997366656788</v>
          </cell>
        </row>
        <row r="199">
          <cell r="D199">
            <v>351.56562817969109</v>
          </cell>
        </row>
        <row r="200">
          <cell r="D200">
            <v>353.09114029091631</v>
          </cell>
        </row>
        <row r="201">
          <cell r="D201">
            <v>353.37202570619689</v>
          </cell>
        </row>
        <row r="202">
          <cell r="D202">
            <v>356.5731773254825</v>
          </cell>
        </row>
        <row r="203">
          <cell r="D203">
            <v>366.90463397365306</v>
          </cell>
        </row>
        <row r="204">
          <cell r="D204">
            <v>368.99465948887809</v>
          </cell>
        </row>
        <row r="205">
          <cell r="D205">
            <v>373.05898322088058</v>
          </cell>
        </row>
        <row r="206">
          <cell r="D206">
            <v>373.43898379800152</v>
          </cell>
        </row>
        <row r="207">
          <cell r="D207">
            <v>374.9294632891727</v>
          </cell>
        </row>
        <row r="208">
          <cell r="D208">
            <v>376.13762583122497</v>
          </cell>
        </row>
        <row r="209">
          <cell r="D209">
            <v>376.49781188905945</v>
          </cell>
        </row>
        <row r="210">
          <cell r="D210">
            <v>378.45489442434541</v>
          </cell>
        </row>
        <row r="211">
          <cell r="D211">
            <v>379.19319013559698</v>
          </cell>
        </row>
        <row r="212">
          <cell r="D212">
            <v>379.78019686610315</v>
          </cell>
        </row>
        <row r="213">
          <cell r="D213">
            <v>381.05596436212397</v>
          </cell>
        </row>
        <row r="214">
          <cell r="D214">
            <v>381.74047039024032</v>
          </cell>
        </row>
        <row r="215">
          <cell r="D215">
            <v>395.92163943733271</v>
          </cell>
        </row>
        <row r="216">
          <cell r="D216">
            <v>394.70652887718984</v>
          </cell>
        </row>
        <row r="217">
          <cell r="D217">
            <v>394.55876037598784</v>
          </cell>
        </row>
        <row r="218">
          <cell r="D218">
            <v>394.11816126402567</v>
          </cell>
        </row>
        <row r="219">
          <cell r="D219">
            <v>398.01492719507672</v>
          </cell>
        </row>
        <row r="220">
          <cell r="D220">
            <v>398.29203691261341</v>
          </cell>
        </row>
        <row r="221">
          <cell r="D221">
            <v>398.75078888397621</v>
          </cell>
        </row>
        <row r="222">
          <cell r="D222">
            <v>399.12269997893139</v>
          </cell>
        </row>
        <row r="223">
          <cell r="D223">
            <v>401.79395328997936</v>
          </cell>
        </row>
        <row r="224">
          <cell r="D224">
            <v>401.80695846510594</v>
          </cell>
        </row>
        <row r="225">
          <cell r="D225">
            <v>408.14607032136337</v>
          </cell>
        </row>
        <row r="226">
          <cell r="D226">
            <v>408.04115332424476</v>
          </cell>
        </row>
        <row r="227">
          <cell r="D227">
            <v>423.43059060471921</v>
          </cell>
        </row>
        <row r="228">
          <cell r="D228">
            <v>424.34663137631554</v>
          </cell>
        </row>
        <row r="229">
          <cell r="D229">
            <v>430.04256042558757</v>
          </cell>
        </row>
        <row r="230">
          <cell r="D230">
            <v>432.17813635216675</v>
          </cell>
        </row>
        <row r="231">
          <cell r="D231">
            <v>433.92477131082546</v>
          </cell>
        </row>
        <row r="232">
          <cell r="D232">
            <v>435.41175543173819</v>
          </cell>
        </row>
        <row r="233">
          <cell r="D233">
            <v>436.09796875155894</v>
          </cell>
        </row>
        <row r="234">
          <cell r="D234">
            <v>436.3114844938753</v>
          </cell>
        </row>
        <row r="235">
          <cell r="D235">
            <v>437.67744409199895</v>
          </cell>
        </row>
        <row r="236">
          <cell r="D236">
            <v>439.26294953989265</v>
          </cell>
        </row>
        <row r="237">
          <cell r="D237">
            <v>440.35368326099842</v>
          </cell>
        </row>
        <row r="238">
          <cell r="D238">
            <v>440.89586733339439</v>
          </cell>
        </row>
        <row r="239">
          <cell r="D239">
            <v>457.74376952493509</v>
          </cell>
        </row>
        <row r="240">
          <cell r="D240">
            <v>457.83080984766457</v>
          </cell>
        </row>
        <row r="241">
          <cell r="D241">
            <v>462.34411044889089</v>
          </cell>
        </row>
        <row r="242">
          <cell r="D242">
            <v>462.72308028124178</v>
          </cell>
        </row>
        <row r="243">
          <cell r="D243">
            <v>465.44526402951163</v>
          </cell>
        </row>
        <row r="244">
          <cell r="D244">
            <v>467.42396419037624</v>
          </cell>
        </row>
        <row r="245">
          <cell r="D245">
            <v>468.31850053016547</v>
          </cell>
        </row>
        <row r="246">
          <cell r="D246">
            <v>470.08934236715652</v>
          </cell>
        </row>
        <row r="247">
          <cell r="D247">
            <v>471.27922880615642</v>
          </cell>
        </row>
        <row r="248">
          <cell r="D248">
            <v>459.05085352095153</v>
          </cell>
        </row>
        <row r="249">
          <cell r="D249">
            <v>460.32051622909319</v>
          </cell>
        </row>
        <row r="250">
          <cell r="D250">
            <v>461.93591122078806</v>
          </cell>
        </row>
        <row r="251">
          <cell r="D251">
            <v>475.82941030851958</v>
          </cell>
        </row>
        <row r="252">
          <cell r="D252">
            <v>474.51780078134277</v>
          </cell>
        </row>
        <row r="253">
          <cell r="D253">
            <v>472.96194931009336</v>
          </cell>
        </row>
        <row r="254">
          <cell r="D254">
            <v>475.28282940869099</v>
          </cell>
        </row>
        <row r="255">
          <cell r="D255">
            <v>475.64146906681367</v>
          </cell>
        </row>
        <row r="256">
          <cell r="D256">
            <v>479.94429790295504</v>
          </cell>
        </row>
        <row r="257">
          <cell r="D257">
            <v>484.64725694157278</v>
          </cell>
        </row>
        <row r="258">
          <cell r="D258">
            <v>489.81837711459019</v>
          </cell>
        </row>
        <row r="259">
          <cell r="D259">
            <v>492.04375252821904</v>
          </cell>
        </row>
        <row r="260">
          <cell r="D260">
            <v>496.41004463998331</v>
          </cell>
        </row>
        <row r="261">
          <cell r="D261">
            <v>498.37601170971476</v>
          </cell>
        </row>
        <row r="262">
          <cell r="D262">
            <v>499.60221003112889</v>
          </cell>
        </row>
        <row r="263">
          <cell r="D263">
            <v>516.8054761091297</v>
          </cell>
        </row>
        <row r="264">
          <cell r="D264">
            <v>520.83102603859925</v>
          </cell>
        </row>
        <row r="265">
          <cell r="D265">
            <v>525.77625748312528</v>
          </cell>
        </row>
        <row r="266">
          <cell r="D266">
            <v>526.16973372296331</v>
          </cell>
        </row>
        <row r="267">
          <cell r="D267">
            <v>526.365020561297</v>
          </cell>
        </row>
        <row r="268">
          <cell r="D268">
            <v>529.83127038177463</v>
          </cell>
        </row>
        <row r="269">
          <cell r="D269">
            <v>531.60896914293517</v>
          </cell>
        </row>
        <row r="270">
          <cell r="D270">
            <v>536.20874780519796</v>
          </cell>
        </row>
        <row r="271">
          <cell r="D271">
            <v>537.6435392091629</v>
          </cell>
        </row>
        <row r="272">
          <cell r="D272">
            <v>539.84856904559661</v>
          </cell>
        </row>
        <row r="273">
          <cell r="D273">
            <v>541.71814917463939</v>
          </cell>
        </row>
        <row r="274">
          <cell r="D274">
            <v>542.68790249541178</v>
          </cell>
        </row>
        <row r="275">
          <cell r="D275">
            <v>558.7529052877187</v>
          </cell>
        </row>
        <row r="276">
          <cell r="D276">
            <v>566.75413146765618</v>
          </cell>
        </row>
        <row r="277">
          <cell r="D277">
            <v>574.73823289216557</v>
          </cell>
        </row>
        <row r="278">
          <cell r="D278">
            <v>574.50803994487967</v>
          </cell>
        </row>
        <row r="279">
          <cell r="D279">
            <v>575.2298972192749</v>
          </cell>
        </row>
        <row r="280">
          <cell r="D280">
            <v>575.32142895708932</v>
          </cell>
        </row>
        <row r="281">
          <cell r="D281">
            <v>575.48983810015056</v>
          </cell>
        </row>
        <row r="282">
          <cell r="D282">
            <v>576.77749591333395</v>
          </cell>
        </row>
        <row r="283">
          <cell r="D283">
            <v>579.30404388375302</v>
          </cell>
        </row>
        <row r="284">
          <cell r="D284">
            <v>579.96707946881827</v>
          </cell>
        </row>
        <row r="285">
          <cell r="D285">
            <v>579.35563363649544</v>
          </cell>
        </row>
        <row r="286">
          <cell r="D286">
            <v>578.09064178130916</v>
          </cell>
        </row>
        <row r="287">
          <cell r="D287">
            <v>586.5202551056193</v>
          </cell>
        </row>
        <row r="288">
          <cell r="D288">
            <v>585.49540898072655</v>
          </cell>
        </row>
        <row r="289">
          <cell r="D289">
            <v>590.49446617889612</v>
          </cell>
        </row>
        <row r="290">
          <cell r="D290">
            <v>591.10201163792954</v>
          </cell>
        </row>
        <row r="291">
          <cell r="D291">
            <v>592.64993475267045</v>
          </cell>
        </row>
        <row r="292">
          <cell r="D292">
            <v>594.2813896599547</v>
          </cell>
        </row>
        <row r="293">
          <cell r="D293">
            <v>595.40444279713188</v>
          </cell>
        </row>
        <row r="294">
          <cell r="D294">
            <v>597.22032730905744</v>
          </cell>
        </row>
        <row r="295">
          <cell r="D295">
            <v>599.85178368571576</v>
          </cell>
        </row>
        <row r="296">
          <cell r="D296">
            <v>601.05657575124803</v>
          </cell>
        </row>
        <row r="297">
          <cell r="D297">
            <v>600.80577242315144</v>
          </cell>
        </row>
        <row r="298">
          <cell r="D298">
            <v>602.28800178796644</v>
          </cell>
        </row>
        <row r="299">
          <cell r="D299">
            <v>607.36353341137249</v>
          </cell>
        </row>
        <row r="300">
          <cell r="D300">
            <v>615.01292323205553</v>
          </cell>
        </row>
        <row r="301">
          <cell r="D301">
            <v>618.44799435821142</v>
          </cell>
        </row>
        <row r="302">
          <cell r="D302">
            <v>619.43246810674702</v>
          </cell>
        </row>
        <row r="303">
          <cell r="D303">
            <v>624.79192071097782</v>
          </cell>
        </row>
        <row r="304">
          <cell r="D304">
            <v>630.05750482340966</v>
          </cell>
        </row>
        <row r="305">
          <cell r="D305">
            <v>630.01060091615375</v>
          </cell>
        </row>
        <row r="306">
          <cell r="D306">
            <v>626.18545534677116</v>
          </cell>
        </row>
        <row r="307">
          <cell r="D307">
            <v>625.86439649596502</v>
          </cell>
        </row>
        <row r="308">
          <cell r="D308">
            <v>627.51931300854028</v>
          </cell>
        </row>
        <row r="309">
          <cell r="D309">
            <v>632.78232825496264</v>
          </cell>
        </row>
        <row r="310">
          <cell r="D310">
            <v>635.28395325634597</v>
          </cell>
        </row>
        <row r="311">
          <cell r="D311">
            <v>650.43012827075211</v>
          </cell>
        </row>
        <row r="312">
          <cell r="D312">
            <v>650.88045751950426</v>
          </cell>
        </row>
        <row r="313">
          <cell r="D313">
            <v>653.06057984712027</v>
          </cell>
        </row>
        <row r="314">
          <cell r="D314">
            <v>654.62811225966084</v>
          </cell>
        </row>
        <row r="315">
          <cell r="D315">
            <v>655.85216035554231</v>
          </cell>
        </row>
        <row r="316">
          <cell r="D316">
            <v>658.42553064512663</v>
          </cell>
        </row>
        <row r="317">
          <cell r="D317">
            <v>660.54406351456976</v>
          </cell>
        </row>
        <row r="318">
          <cell r="D318">
            <v>663.9744790884356</v>
          </cell>
        </row>
        <row r="319">
          <cell r="D319">
            <v>668.66017850632272</v>
          </cell>
        </row>
        <row r="320">
          <cell r="D320">
            <v>667.79147748447758</v>
          </cell>
        </row>
        <row r="321">
          <cell r="D321">
            <v>666.03465494072884</v>
          </cell>
        </row>
        <row r="322">
          <cell r="D322">
            <v>667.17225322386275</v>
          </cell>
        </row>
        <row r="323">
          <cell r="D323">
            <v>666.81309200838018</v>
          </cell>
        </row>
        <row r="324">
          <cell r="D324">
            <v>671.12816229781697</v>
          </cell>
        </row>
        <row r="325">
          <cell r="D325">
            <v>677.55710136952666</v>
          </cell>
        </row>
        <row r="326">
          <cell r="D326">
            <v>683.465389425539</v>
          </cell>
        </row>
        <row r="327">
          <cell r="D327">
            <v>695.63886418447044</v>
          </cell>
        </row>
        <row r="328">
          <cell r="D328">
            <v>712.64734417925422</v>
          </cell>
        </row>
        <row r="329">
          <cell r="D329">
            <v>723.590344670023</v>
          </cell>
        </row>
        <row r="330">
          <cell r="D330">
            <v>730.63896092008179</v>
          </cell>
        </row>
        <row r="331">
          <cell r="D331">
            <v>733.72620468332218</v>
          </cell>
        </row>
        <row r="332">
          <cell r="D332">
            <v>749.61964850870208</v>
          </cell>
        </row>
        <row r="333">
          <cell r="D333">
            <v>763.08532579927407</v>
          </cell>
        </row>
        <row r="334">
          <cell r="D334">
            <v>771.09828915721334</v>
          </cell>
        </row>
        <row r="335">
          <cell r="D335">
            <v>784.24705442795369</v>
          </cell>
        </row>
        <row r="336">
          <cell r="D336">
            <v>820.64907915626475</v>
          </cell>
        </row>
        <row r="337">
          <cell r="D337">
            <v>824.82200348104857</v>
          </cell>
        </row>
        <row r="338">
          <cell r="D338">
            <v>836.39865682965001</v>
          </cell>
        </row>
        <row r="339">
          <cell r="D339">
            <v>842.30417276982166</v>
          </cell>
        </row>
        <row r="340">
          <cell r="D340">
            <v>849.65557436865538</v>
          </cell>
        </row>
        <row r="341">
          <cell r="D341">
            <v>858.925768450654</v>
          </cell>
        </row>
        <row r="342">
          <cell r="D342">
            <v>856.54814207369486</v>
          </cell>
        </row>
        <row r="343">
          <cell r="D343">
            <v>863.78437809828324</v>
          </cell>
        </row>
        <row r="344">
          <cell r="D344">
            <v>874.95898630612692</v>
          </cell>
        </row>
        <row r="345">
          <cell r="D345">
            <v>893.45901420654138</v>
          </cell>
        </row>
        <row r="346">
          <cell r="D346">
            <v>904.37650095748415</v>
          </cell>
        </row>
        <row r="347">
          <cell r="D347">
            <v>939.24223439449941</v>
          </cell>
        </row>
        <row r="348">
          <cell r="D348">
            <v>951.87750147244515</v>
          </cell>
        </row>
        <row r="349">
          <cell r="D349">
            <v>954.48998402390259</v>
          </cell>
        </row>
        <row r="350">
          <cell r="D350">
            <v>949.09184547560324</v>
          </cell>
        </row>
        <row r="351">
          <cell r="D351">
            <v>943.74302983540872</v>
          </cell>
        </row>
        <row r="352">
          <cell r="D352">
            <v>946.56950735298528</v>
          </cell>
        </row>
        <row r="353">
          <cell r="D353">
            <v>949.32126731430014</v>
          </cell>
        </row>
        <row r="354">
          <cell r="D354">
            <v>944.73932826497276</v>
          </cell>
        </row>
        <row r="355">
          <cell r="D355">
            <v>941.40771478404429</v>
          </cell>
        </row>
        <row r="356">
          <cell r="D356">
            <v>942.21087317256456</v>
          </cell>
        </row>
        <row r="357">
          <cell r="D357">
            <v>941.7741510507559</v>
          </cell>
        </row>
        <row r="358">
          <cell r="D358">
            <v>939.72248541901263</v>
          </cell>
        </row>
        <row r="359">
          <cell r="D359">
            <v>951.03835791485358</v>
          </cell>
        </row>
        <row r="360">
          <cell r="D360">
            <v>964.94861953146085</v>
          </cell>
        </row>
        <row r="361">
          <cell r="D361">
            <v>959.04292945978671</v>
          </cell>
        </row>
        <row r="362">
          <cell r="D362">
            <v>969.80498273617229</v>
          </cell>
        </row>
        <row r="363">
          <cell r="D363">
            <v>969.64289434022203</v>
          </cell>
        </row>
        <row r="364">
          <cell r="D364">
            <v>969.26747093570884</v>
          </cell>
        </row>
        <row r="365">
          <cell r="D365">
            <v>974.31993956006193</v>
          </cell>
        </row>
        <row r="366">
          <cell r="D366">
            <v>972.9735202110619</v>
          </cell>
        </row>
        <row r="367">
          <cell r="D367">
            <v>974.70373959113192</v>
          </cell>
        </row>
        <row r="368">
          <cell r="D368">
            <v>972.38946730252712</v>
          </cell>
        </row>
        <row r="369">
          <cell r="D369">
            <v>970.40170196701388</v>
          </cell>
        </row>
        <row r="370">
          <cell r="D370">
            <v>978.35534056138408</v>
          </cell>
        </row>
        <row r="371">
          <cell r="D371">
            <v>999.35242215701999</v>
          </cell>
        </row>
        <row r="372">
          <cell r="D372">
            <v>1001.3447865502083</v>
          </cell>
        </row>
        <row r="373">
          <cell r="D373">
            <v>1001.3016949633658</v>
          </cell>
        </row>
        <row r="374">
          <cell r="D374">
            <v>1002.3559070765873</v>
          </cell>
        </row>
        <row r="375">
          <cell r="D375">
            <v>1003.7101416928982</v>
          </cell>
        </row>
        <row r="376">
          <cell r="D376">
            <v>1009.9388294861103</v>
          </cell>
        </row>
        <row r="377">
          <cell r="D377">
            <v>1016.1394554522644</v>
          </cell>
        </row>
        <row r="378">
          <cell r="D378">
            <v>1022.4500233589586</v>
          </cell>
        </row>
        <row r="379">
          <cell r="D379">
            <v>1034.8505189505895</v>
          </cell>
        </row>
        <row r="380">
          <cell r="D380">
            <v>1040.1387624307993</v>
          </cell>
        </row>
        <row r="381">
          <cell r="D381">
            <v>1043.2952427463879</v>
          </cell>
        </row>
        <row r="382">
          <cell r="D382">
            <v>1041.9015339011476</v>
          </cell>
        </row>
        <row r="383">
          <cell r="D383">
            <v>1039.1125103335462</v>
          </cell>
        </row>
        <row r="384">
          <cell r="D384">
            <v>1061.9764112947146</v>
          </cell>
        </row>
        <row r="385">
          <cell r="D385">
            <v>1055.4340651183306</v>
          </cell>
        </row>
        <row r="386">
          <cell r="D386">
            <v>1054.9411600214441</v>
          </cell>
        </row>
        <row r="387">
          <cell r="D387">
            <v>1053.3816853596293</v>
          </cell>
        </row>
        <row r="388">
          <cell r="D388">
            <v>1054.8290745968873</v>
          </cell>
        </row>
        <row r="389">
          <cell r="D389">
            <v>1067.6861438167703</v>
          </cell>
        </row>
        <row r="390">
          <cell r="D390">
            <v>1074.2178275525855</v>
          </cell>
        </row>
      </sheetData>
      <sheetData sheetId="17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175.79602078610918</v>
          </cell>
        </row>
        <row r="77">
          <cell r="D77">
            <v>179.71170960281944</v>
          </cell>
        </row>
        <row r="78">
          <cell r="D78">
            <v>180.4228924007262</v>
          </cell>
        </row>
        <row r="79">
          <cell r="D79">
            <v>180.22208784602313</v>
          </cell>
        </row>
        <row r="80">
          <cell r="D80">
            <v>179.89578044463059</v>
          </cell>
        </row>
        <row r="81">
          <cell r="D81">
            <v>179.7619107414952</v>
          </cell>
        </row>
        <row r="82">
          <cell r="D82">
            <v>181.00857235194357</v>
          </cell>
        </row>
        <row r="83">
          <cell r="D83">
            <v>180.8830695052541</v>
          </cell>
        </row>
        <row r="84">
          <cell r="D84">
            <v>180.85796893591623</v>
          </cell>
        </row>
        <row r="85">
          <cell r="D85">
            <v>180.82450151013239</v>
          </cell>
        </row>
        <row r="86">
          <cell r="D86">
            <v>181.30977918399819</v>
          </cell>
        </row>
        <row r="87">
          <cell r="D87">
            <v>181.72812200629627</v>
          </cell>
        </row>
        <row r="88">
          <cell r="D88">
            <v>187.54308723623993</v>
          </cell>
        </row>
        <row r="89">
          <cell r="D89">
            <v>188.09529976167343</v>
          </cell>
        </row>
        <row r="90">
          <cell r="D90">
            <v>190.72249268570553</v>
          </cell>
        </row>
        <row r="91">
          <cell r="D91">
            <v>190.70575897281361</v>
          </cell>
        </row>
        <row r="92">
          <cell r="D92">
            <v>191.91895315747811</v>
          </cell>
        </row>
        <row r="93">
          <cell r="D93">
            <v>192.28709484110044</v>
          </cell>
        </row>
        <row r="94">
          <cell r="D94">
            <v>191.93568687037003</v>
          </cell>
        </row>
        <row r="95">
          <cell r="D95">
            <v>191.63448003831539</v>
          </cell>
        </row>
        <row r="96">
          <cell r="D96">
            <v>192.22015998953276</v>
          </cell>
        </row>
        <row r="98">
          <cell r="D98">
            <v>192.86062873838179</v>
          </cell>
        </row>
        <row r="99">
          <cell r="D99">
            <v>192.37504458892764</v>
          </cell>
        </row>
        <row r="100">
          <cell r="D100">
            <v>193.78156419424312</v>
          </cell>
        </row>
        <row r="101">
          <cell r="D101">
            <v>200.0690417156238</v>
          </cell>
        </row>
        <row r="102">
          <cell r="D102">
            <v>200.21136810425691</v>
          </cell>
        </row>
        <row r="103">
          <cell r="D103">
            <v>205.51428190191672</v>
          </cell>
        </row>
        <row r="104">
          <cell r="D104">
            <v>205.51930518622143</v>
          </cell>
        </row>
        <row r="105">
          <cell r="D105">
            <v>205.87093508755029</v>
          </cell>
        </row>
        <row r="106">
          <cell r="D106">
            <v>207.15187258524836</v>
          </cell>
        </row>
        <row r="107">
          <cell r="D107">
            <v>210.75021857551383</v>
          </cell>
        </row>
        <row r="108">
          <cell r="D108">
            <v>211.94157416977814</v>
          </cell>
        </row>
        <row r="109">
          <cell r="D109">
            <v>215.79192158932932</v>
          </cell>
        </row>
        <row r="110">
          <cell r="D110">
            <v>217.27127881706298</v>
          </cell>
        </row>
        <row r="112">
          <cell r="D112">
            <v>218.86168438237758</v>
          </cell>
        </row>
        <row r="113">
          <cell r="D113">
            <v>218.96686993563918</v>
          </cell>
        </row>
        <row r="114">
          <cell r="D114">
            <v>224.17650001757735</v>
          </cell>
        </row>
        <row r="115">
          <cell r="D115">
            <v>223.94509180040194</v>
          </cell>
        </row>
        <row r="116">
          <cell r="D116">
            <v>238.68453300783679</v>
          </cell>
        </row>
        <row r="117">
          <cell r="D117">
            <v>240.31280537232561</v>
          </cell>
        </row>
        <row r="118">
          <cell r="D118">
            <v>240.24380364938602</v>
          </cell>
        </row>
        <row r="119">
          <cell r="D119">
            <v>243.87901637010526</v>
          </cell>
        </row>
        <row r="120">
          <cell r="D120">
            <v>243.77803823897418</v>
          </cell>
        </row>
        <row r="121">
          <cell r="D121">
            <v>243.19320656283998</v>
          </cell>
        </row>
        <row r="122">
          <cell r="D122">
            <v>244.1659625594028</v>
          </cell>
        </row>
        <row r="123">
          <cell r="D123">
            <v>247.32405361052764</v>
          </cell>
        </row>
        <row r="124">
          <cell r="D124">
            <v>249.16774598809619</v>
          </cell>
        </row>
        <row r="125">
          <cell r="D125">
            <v>249.16774598809619</v>
          </cell>
        </row>
        <row r="126">
          <cell r="D126">
            <v>256.25641079349873</v>
          </cell>
        </row>
        <row r="127">
          <cell r="D127">
            <v>259.08968885615189</v>
          </cell>
        </row>
        <row r="128">
          <cell r="D128">
            <v>264.45920097904764</v>
          </cell>
        </row>
        <row r="130">
          <cell r="D130">
            <v>267.72422483540845</v>
          </cell>
        </row>
        <row r="131">
          <cell r="D131">
            <v>274.51357134619451</v>
          </cell>
        </row>
        <row r="132">
          <cell r="D132">
            <v>271.68269455998728</v>
          </cell>
        </row>
        <row r="133">
          <cell r="D133">
            <v>272.53552592793289</v>
          </cell>
        </row>
        <row r="134">
          <cell r="D134">
            <v>275.68220010352587</v>
          </cell>
        </row>
        <row r="135">
          <cell r="D135">
            <v>276.66943864661494</v>
          </cell>
        </row>
        <row r="136">
          <cell r="D136">
            <v>277.83925684797407</v>
          </cell>
        </row>
        <row r="137">
          <cell r="D137">
            <v>283.85487001866443</v>
          </cell>
        </row>
        <row r="138">
          <cell r="D138">
            <v>279.59309206699191</v>
          </cell>
        </row>
        <row r="139">
          <cell r="D139">
            <v>289.11578095370413</v>
          </cell>
        </row>
        <row r="140">
          <cell r="D140">
            <v>288.5519844845183</v>
          </cell>
        </row>
        <row r="141">
          <cell r="D141">
            <v>291.39951348711497</v>
          </cell>
        </row>
        <row r="142">
          <cell r="D142">
            <v>291.65167562101243</v>
          </cell>
        </row>
        <row r="143">
          <cell r="D143">
            <v>310.16358774796038</v>
          </cell>
        </row>
        <row r="145">
          <cell r="D145">
            <v>293.58895985730226</v>
          </cell>
        </row>
        <row r="146">
          <cell r="D146">
            <v>297.1361742312555</v>
          </cell>
        </row>
        <row r="147">
          <cell r="D147">
            <v>297.10500174130254</v>
          </cell>
        </row>
        <row r="148">
          <cell r="D148">
            <v>297.5634523262998</v>
          </cell>
        </row>
        <row r="149">
          <cell r="D149">
            <v>299.81270871342019</v>
          </cell>
        </row>
        <row r="150">
          <cell r="D150">
            <v>298.49217754420761</v>
          </cell>
        </row>
        <row r="151">
          <cell r="D151">
            <v>296.91312969107503</v>
          </cell>
        </row>
        <row r="152">
          <cell r="D152">
            <v>302.06787712449716</v>
          </cell>
        </row>
        <row r="153">
          <cell r="D153">
            <v>301.74002852326811</v>
          </cell>
        </row>
        <row r="154">
          <cell r="D154">
            <v>303.469564258932</v>
          </cell>
        </row>
        <row r="155">
          <cell r="D155">
            <v>303.62327688180335</v>
          </cell>
        </row>
        <row r="156">
          <cell r="D156">
            <v>303.87158188797997</v>
          </cell>
        </row>
        <row r="157">
          <cell r="D157">
            <v>303.71625689493874</v>
          </cell>
        </row>
        <row r="158">
          <cell r="D158">
            <v>304.5702756283041</v>
          </cell>
        </row>
        <row r="159">
          <cell r="D159">
            <v>305.11579420248023</v>
          </cell>
        </row>
        <row r="160">
          <cell r="D160">
            <v>305.58123172488075</v>
          </cell>
        </row>
        <row r="161">
          <cell r="D161">
            <v>307.17210362592652</v>
          </cell>
        </row>
        <row r="162">
          <cell r="D162">
            <v>306.94045977817279</v>
          </cell>
        </row>
        <row r="163">
          <cell r="D163">
            <v>306.66098228204328</v>
          </cell>
        </row>
        <row r="164">
          <cell r="D164">
            <v>312.01082650603269</v>
          </cell>
        </row>
        <row r="165">
          <cell r="D165">
            <v>311.52604054159241</v>
          </cell>
        </row>
        <row r="168">
          <cell r="D168">
            <v>313.97931238927066</v>
          </cell>
        </row>
        <row r="169">
          <cell r="D169">
            <v>314.28905614309451</v>
          </cell>
        </row>
        <row r="170">
          <cell r="D170">
            <v>314.36539692582272</v>
          </cell>
        </row>
        <row r="171">
          <cell r="D171">
            <v>314.64296521322882</v>
          </cell>
        </row>
        <row r="172">
          <cell r="D172">
            <v>314.69499551875253</v>
          </cell>
        </row>
        <row r="173">
          <cell r="D173">
            <v>314.91672816754885</v>
          </cell>
        </row>
        <row r="174">
          <cell r="D174">
            <v>315.62269584149988</v>
          </cell>
        </row>
        <row r="175">
          <cell r="D175">
            <v>316.07032769367703</v>
          </cell>
        </row>
        <row r="176">
          <cell r="D176">
            <v>316.2971048078814</v>
          </cell>
        </row>
        <row r="177">
          <cell r="D177">
            <v>316.45033943174752</v>
          </cell>
        </row>
        <row r="178">
          <cell r="D178">
            <v>328.50906640990922</v>
          </cell>
        </row>
        <row r="179">
          <cell r="D179">
            <v>331.72885200438151</v>
          </cell>
        </row>
        <row r="180">
          <cell r="D180">
            <v>337.41743055049142</v>
          </cell>
        </row>
        <row r="181">
          <cell r="D181">
            <v>338.77159516387121</v>
          </cell>
        </row>
        <row r="182">
          <cell r="D182">
            <v>338.97899446889039</v>
          </cell>
        </row>
        <row r="183">
          <cell r="D183">
            <v>339.88486553794763</v>
          </cell>
        </row>
        <row r="184">
          <cell r="D184">
            <v>341.13401213937021</v>
          </cell>
        </row>
        <row r="185">
          <cell r="D185">
            <v>340.867146039288</v>
          </cell>
        </row>
        <row r="186">
          <cell r="D186">
            <v>339.90529063546461</v>
          </cell>
        </row>
        <row r="187">
          <cell r="D187">
            <v>339.62296880384429</v>
          </cell>
        </row>
        <row r="188">
          <cell r="D188">
            <v>339.41946068271653</v>
          </cell>
        </row>
        <row r="189">
          <cell r="D189">
            <v>338.2852007395685</v>
          </cell>
        </row>
        <row r="190">
          <cell r="D190">
            <v>347.58576001615711</v>
          </cell>
        </row>
        <row r="191">
          <cell r="D191">
            <v>346.8474257202916</v>
          </cell>
        </row>
        <row r="192">
          <cell r="D192">
            <v>348.73798204797271</v>
          </cell>
        </row>
        <row r="193">
          <cell r="D193">
            <v>347.93438698629222</v>
          </cell>
        </row>
        <row r="194">
          <cell r="D194">
            <v>348.07920698927813</v>
          </cell>
        </row>
        <row r="195">
          <cell r="D195">
            <v>348.545465226945</v>
          </cell>
        </row>
        <row r="196">
          <cell r="D196">
            <v>348.67725527972476</v>
          </cell>
        </row>
        <row r="197">
          <cell r="D197">
            <v>348.88335008441265</v>
          </cell>
        </row>
        <row r="198">
          <cell r="D198">
            <v>348.61154567826839</v>
          </cell>
        </row>
        <row r="199">
          <cell r="D199">
            <v>350.02987469511379</v>
          </cell>
        </row>
        <row r="200">
          <cell r="D200">
            <v>350.54418535885048</v>
          </cell>
        </row>
        <row r="201">
          <cell r="D201">
            <v>353.92494730717783</v>
          </cell>
        </row>
        <row r="202">
          <cell r="D202">
            <v>363.84559505916906</v>
          </cell>
        </row>
        <row r="203">
          <cell r="D203">
            <v>366.0417676642499</v>
          </cell>
        </row>
        <row r="204">
          <cell r="D204">
            <v>370.21937196240492</v>
          </cell>
        </row>
        <row r="205">
          <cell r="D205">
            <v>370.59153961378775</v>
          </cell>
        </row>
        <row r="206">
          <cell r="D206">
            <v>372.14211291596479</v>
          </cell>
        </row>
        <row r="207">
          <cell r="D207">
            <v>373.41085462041337</v>
          </cell>
        </row>
        <row r="208">
          <cell r="D208">
            <v>373.72625037260264</v>
          </cell>
        </row>
        <row r="209">
          <cell r="D209">
            <v>375.72222525184497</v>
          </cell>
        </row>
        <row r="210">
          <cell r="D210">
            <v>376.40797813064523</v>
          </cell>
        </row>
        <row r="211">
          <cell r="D211">
            <v>376.96044066661267</v>
          </cell>
        </row>
        <row r="212">
          <cell r="D212">
            <v>378.18095785013264</v>
          </cell>
        </row>
        <row r="213">
          <cell r="D213">
            <v>378.87656572065146</v>
          </cell>
        </row>
        <row r="214">
          <cell r="D214">
            <v>392.70949209213745</v>
          </cell>
        </row>
        <row r="215">
          <cell r="D215">
            <v>391.42092327075687</v>
          </cell>
        </row>
        <row r="216">
          <cell r="D216">
            <v>391.26651137306914</v>
          </cell>
        </row>
        <row r="217">
          <cell r="D217">
            <v>390.7970667507085</v>
          </cell>
        </row>
        <row r="218">
          <cell r="D218">
            <v>394.85852476321821</v>
          </cell>
        </row>
        <row r="219">
          <cell r="D219">
            <v>395.14366146154327</v>
          </cell>
        </row>
        <row r="220">
          <cell r="D220">
            <v>395.62884003800173</v>
          </cell>
        </row>
        <row r="221">
          <cell r="D221">
            <v>396.00860492457821</v>
          </cell>
        </row>
        <row r="222">
          <cell r="D222">
            <v>398.68127020902602</v>
          </cell>
        </row>
        <row r="223">
          <cell r="D223">
            <v>398.68264778856843</v>
          </cell>
        </row>
        <row r="224">
          <cell r="D224">
            <v>404.6393928091469</v>
          </cell>
        </row>
        <row r="225">
          <cell r="D225">
            <v>404.65311085697203</v>
          </cell>
        </row>
        <row r="226">
          <cell r="D226">
            <v>419.64239408877887</v>
          </cell>
        </row>
        <row r="227">
          <cell r="D227">
            <v>420.58673230112493</v>
          </cell>
        </row>
        <row r="228">
          <cell r="D228">
            <v>426.31794045168169</v>
          </cell>
        </row>
        <row r="229">
          <cell r="D229">
            <v>428.54982098589824</v>
          </cell>
        </row>
        <row r="230">
          <cell r="D230">
            <v>430.37210956089535</v>
          </cell>
        </row>
        <row r="231">
          <cell r="D231">
            <v>431.87570761352617</v>
          </cell>
        </row>
        <row r="232">
          <cell r="D232">
            <v>432.48826504108087</v>
          </cell>
        </row>
        <row r="233">
          <cell r="D233">
            <v>432.69571992601033</v>
          </cell>
        </row>
        <row r="234">
          <cell r="D234">
            <v>434.04379959270977</v>
          </cell>
        </row>
        <row r="235">
          <cell r="D235">
            <v>435.52413700152118</v>
          </cell>
        </row>
        <row r="236">
          <cell r="D236">
            <v>436.49782105526594</v>
          </cell>
        </row>
        <row r="237">
          <cell r="D237">
            <v>437.02794043623544</v>
          </cell>
        </row>
        <row r="238">
          <cell r="D238">
            <v>453.4263952233747</v>
          </cell>
        </row>
        <row r="239">
          <cell r="D239">
            <v>453.49780633580463</v>
          </cell>
        </row>
        <row r="240">
          <cell r="D240">
            <v>458.15303035029024</v>
          </cell>
        </row>
        <row r="241">
          <cell r="D241">
            <v>458.50960655525154</v>
          </cell>
        </row>
        <row r="242">
          <cell r="D242">
            <v>461.15429340569926</v>
          </cell>
        </row>
        <row r="243">
          <cell r="D243">
            <v>463.22391408516995</v>
          </cell>
        </row>
        <row r="244">
          <cell r="D244">
            <v>464.12483459360323</v>
          </cell>
        </row>
        <row r="245">
          <cell r="D245">
            <v>465.77903031042445</v>
          </cell>
        </row>
        <row r="246">
          <cell r="D246">
            <v>466.88057467606848</v>
          </cell>
        </row>
        <row r="247">
          <cell r="D247">
            <v>455.2552572477756</v>
          </cell>
        </row>
        <row r="248">
          <cell r="D248">
            <v>456.48290436053134</v>
          </cell>
        </row>
        <row r="249">
          <cell r="D249">
            <v>458.10189295499305</v>
          </cell>
        </row>
        <row r="250">
          <cell r="D250">
            <v>471.69745617662761</v>
          </cell>
        </row>
        <row r="251">
          <cell r="D251">
            <v>470.3591288842004</v>
          </cell>
        </row>
        <row r="252">
          <cell r="D252">
            <v>468.72952658340205</v>
          </cell>
        </row>
        <row r="253">
          <cell r="D253">
            <v>471.11757867577472</v>
          </cell>
        </row>
        <row r="254">
          <cell r="D254">
            <v>471.50766493146807</v>
          </cell>
        </row>
        <row r="255">
          <cell r="D255">
            <v>474.94218069445628</v>
          </cell>
        </row>
        <row r="256">
          <cell r="D256">
            <v>478.99186570807439</v>
          </cell>
        </row>
        <row r="257">
          <cell r="D257">
            <v>483.49722285270576</v>
          </cell>
        </row>
        <row r="258">
          <cell r="D258">
            <v>485.18626808835904</v>
          </cell>
        </row>
        <row r="259">
          <cell r="D259">
            <v>489.24074040099231</v>
          </cell>
        </row>
        <row r="260">
          <cell r="D260">
            <v>491.19422599078837</v>
          </cell>
        </row>
        <row r="261">
          <cell r="D261">
            <v>492.6376822024319</v>
          </cell>
        </row>
        <row r="262">
          <cell r="D262">
            <v>509.49467168372001</v>
          </cell>
        </row>
        <row r="263">
          <cell r="D263">
            <v>513.3006651978103</v>
          </cell>
        </row>
        <row r="264">
          <cell r="D264">
            <v>518.4124242873396</v>
          </cell>
        </row>
        <row r="265">
          <cell r="D265">
            <v>518.82677224761062</v>
          </cell>
        </row>
        <row r="266">
          <cell r="D266">
            <v>519.10006890972295</v>
          </cell>
        </row>
        <row r="267">
          <cell r="D267">
            <v>522.64849324117688</v>
          </cell>
        </row>
        <row r="268">
          <cell r="D268">
            <v>524.49802834104651</v>
          </cell>
        </row>
        <row r="269">
          <cell r="D269">
            <v>529.15752702781731</v>
          </cell>
        </row>
        <row r="270">
          <cell r="D270">
            <v>530.61027678030518</v>
          </cell>
        </row>
        <row r="271">
          <cell r="D271">
            <v>532.79493425269072</v>
          </cell>
        </row>
        <row r="272">
          <cell r="D272">
            <v>534.59846283031277</v>
          </cell>
        </row>
        <row r="273">
          <cell r="D273">
            <v>535.54733999772589</v>
          </cell>
        </row>
        <row r="274">
          <cell r="D274">
            <v>551.30628913395572</v>
          </cell>
        </row>
        <row r="275">
          <cell r="D275">
            <v>558.9257656040196</v>
          </cell>
        </row>
        <row r="276">
          <cell r="D276">
            <v>567.24547298640607</v>
          </cell>
        </row>
        <row r="277">
          <cell r="D277">
            <v>566.97169738018636</v>
          </cell>
        </row>
        <row r="278">
          <cell r="D278">
            <v>567.72470066497579</v>
          </cell>
        </row>
        <row r="279">
          <cell r="D279">
            <v>567.83000436585701</v>
          </cell>
        </row>
        <row r="280">
          <cell r="D280">
            <v>567.99531583396322</v>
          </cell>
        </row>
        <row r="281">
          <cell r="D281">
            <v>569.14874676261661</v>
          </cell>
        </row>
        <row r="282">
          <cell r="D282">
            <v>571.66842115115867</v>
          </cell>
        </row>
        <row r="283">
          <cell r="D283">
            <v>572.32915353232045</v>
          </cell>
        </row>
        <row r="284">
          <cell r="D284">
            <v>571.6607211212272</v>
          </cell>
        </row>
        <row r="285">
          <cell r="D285">
            <v>570.34626680199074</v>
          </cell>
        </row>
        <row r="286">
          <cell r="D286">
            <v>578.08243473849586</v>
          </cell>
        </row>
        <row r="287">
          <cell r="D287">
            <v>576.89085070881049</v>
          </cell>
        </row>
        <row r="288">
          <cell r="D288">
            <v>581.91282820917968</v>
          </cell>
        </row>
        <row r="289">
          <cell r="D289">
            <v>582.38619344057213</v>
          </cell>
        </row>
        <row r="290">
          <cell r="D290">
            <v>583.91000463391413</v>
          </cell>
        </row>
        <row r="291">
          <cell r="D291">
            <v>585.58142356334986</v>
          </cell>
        </row>
        <row r="292">
          <cell r="D292">
            <v>586.69811849797441</v>
          </cell>
        </row>
        <row r="293">
          <cell r="D293">
            <v>588.63742511377336</v>
          </cell>
        </row>
        <row r="294">
          <cell r="D294">
            <v>591.37405786356896</v>
          </cell>
        </row>
        <row r="295">
          <cell r="D295">
            <v>592.56001222389</v>
          </cell>
        </row>
        <row r="296">
          <cell r="D296">
            <v>592.33862007546759</v>
          </cell>
        </row>
        <row r="297">
          <cell r="D297">
            <v>593.76675094628945</v>
          </cell>
        </row>
        <row r="298">
          <cell r="D298">
            <v>598.70327092412049</v>
          </cell>
        </row>
        <row r="299">
          <cell r="D299">
            <v>606.48535934283541</v>
          </cell>
        </row>
        <row r="300">
          <cell r="D300">
            <v>609.56013995079138</v>
          </cell>
        </row>
        <row r="301">
          <cell r="D301">
            <v>610.56938833509844</v>
          </cell>
        </row>
        <row r="302">
          <cell r="D302">
            <v>615.80789193179635</v>
          </cell>
        </row>
        <row r="303">
          <cell r="D303">
            <v>621.12684266147346</v>
          </cell>
        </row>
        <row r="304">
          <cell r="D304">
            <v>621.14605548533291</v>
          </cell>
        </row>
        <row r="305">
          <cell r="D305">
            <v>617.28938124450963</v>
          </cell>
        </row>
        <row r="306">
          <cell r="D306">
            <v>616.92045576685757</v>
          </cell>
        </row>
        <row r="307">
          <cell r="D307">
            <v>618.58559803457342</v>
          </cell>
        </row>
        <row r="308">
          <cell r="D308">
            <v>623.8723619184866</v>
          </cell>
        </row>
        <row r="309">
          <cell r="D309">
            <v>626.5171905699118</v>
          </cell>
        </row>
        <row r="310">
          <cell r="D310">
            <v>641.38051360227837</v>
          </cell>
        </row>
        <row r="311">
          <cell r="D311">
            <v>642.0065108622216</v>
          </cell>
        </row>
        <row r="312">
          <cell r="D312">
            <v>644.23863237867886</v>
          </cell>
        </row>
        <row r="313">
          <cell r="D313">
            <v>645.85811098742556</v>
          </cell>
        </row>
        <row r="314">
          <cell r="D314">
            <v>646.91843207174372</v>
          </cell>
        </row>
        <row r="315">
          <cell r="D315">
            <v>649.54927083157725</v>
          </cell>
        </row>
        <row r="316">
          <cell r="D316">
            <v>651.84518344945752</v>
          </cell>
        </row>
        <row r="317">
          <cell r="D317">
            <v>655.280495574837</v>
          </cell>
        </row>
        <row r="318">
          <cell r="D318">
            <v>660.23108046937966</v>
          </cell>
        </row>
        <row r="319">
          <cell r="D319">
            <v>659.31619052713654</v>
          </cell>
        </row>
        <row r="320">
          <cell r="D320">
            <v>657.57261347072847</v>
          </cell>
        </row>
        <row r="321">
          <cell r="D321">
            <v>659.06610088859497</v>
          </cell>
        </row>
        <row r="322">
          <cell r="D322">
            <v>658.85606112399944</v>
          </cell>
        </row>
        <row r="323">
          <cell r="D323">
            <v>663.24672392609261</v>
          </cell>
        </row>
        <row r="324">
          <cell r="D324">
            <v>669.7715521659037</v>
          </cell>
        </row>
        <row r="325">
          <cell r="D325">
            <v>675.6632173700533</v>
          </cell>
        </row>
        <row r="326">
          <cell r="D326">
            <v>688.00865914465146</v>
          </cell>
        </row>
        <row r="327">
          <cell r="D327">
            <v>705.2310659997629</v>
          </cell>
        </row>
        <row r="328">
          <cell r="D328">
            <v>716.63550215809312</v>
          </cell>
        </row>
        <row r="329">
          <cell r="D329">
            <v>723.93964384409139</v>
          </cell>
        </row>
        <row r="330">
          <cell r="D330">
            <v>727.05778024631729</v>
          </cell>
        </row>
        <row r="331">
          <cell r="D331">
            <v>742.79240637971895</v>
          </cell>
        </row>
        <row r="332">
          <cell r="D332">
            <v>756.23897235635241</v>
          </cell>
        </row>
        <row r="333">
          <cell r="D333">
            <v>764.49785135343302</v>
          </cell>
        </row>
        <row r="334">
          <cell r="D334">
            <v>777.71693821631641</v>
          </cell>
        </row>
        <row r="335">
          <cell r="D335">
            <v>813.80590649664862</v>
          </cell>
        </row>
        <row r="336">
          <cell r="D336">
            <v>817.72249135122775</v>
          </cell>
        </row>
        <row r="337">
          <cell r="D337">
            <v>829.30255572927354</v>
          </cell>
        </row>
        <row r="338">
          <cell r="D338">
            <v>834.58895824639797</v>
          </cell>
        </row>
        <row r="339">
          <cell r="D339">
            <v>840.92589658121335</v>
          </cell>
        </row>
        <row r="340">
          <cell r="D340">
            <v>850.25741375520647</v>
          </cell>
        </row>
        <row r="341">
          <cell r="D341">
            <v>847.77104914338031</v>
          </cell>
        </row>
        <row r="342">
          <cell r="D342">
            <v>855.0898013398762</v>
          </cell>
        </row>
        <row r="343">
          <cell r="D343">
            <v>866.36147173043685</v>
          </cell>
        </row>
        <row r="344">
          <cell r="D344">
            <v>884.31165173524028</v>
          </cell>
        </row>
        <row r="345">
          <cell r="D345">
            <v>895.54709241360069</v>
          </cell>
        </row>
        <row r="346">
          <cell r="D346">
            <v>928.43481303725548</v>
          </cell>
        </row>
        <row r="347">
          <cell r="D347">
            <v>940.57356300137417</v>
          </cell>
        </row>
        <row r="348">
          <cell r="D348">
            <v>943.4902252099962</v>
          </cell>
        </row>
        <row r="349">
          <cell r="D349">
            <v>939.09069447861566</v>
          </cell>
        </row>
        <row r="350">
          <cell r="D350">
            <v>933.95247604693736</v>
          </cell>
        </row>
        <row r="351">
          <cell r="D351">
            <v>936.2303786883017</v>
          </cell>
        </row>
        <row r="352">
          <cell r="D352">
            <v>938.61075853156012</v>
          </cell>
        </row>
        <row r="353">
          <cell r="D353">
            <v>934.02723162314078</v>
          </cell>
        </row>
        <row r="354">
          <cell r="D354">
            <v>930.76212855938115</v>
          </cell>
        </row>
        <row r="355">
          <cell r="D355">
            <v>931.37990046536538</v>
          </cell>
        </row>
        <row r="356">
          <cell r="D356">
            <v>930.31414891325301</v>
          </cell>
        </row>
        <row r="357">
          <cell r="D357">
            <v>928.0411978469466</v>
          </cell>
        </row>
        <row r="358">
          <cell r="D358">
            <v>939.04979158399522</v>
          </cell>
        </row>
        <row r="359">
          <cell r="D359">
            <v>952.36645771622887</v>
          </cell>
        </row>
        <row r="360">
          <cell r="D360">
            <v>946.32628821449669</v>
          </cell>
        </row>
        <row r="361">
          <cell r="D361">
            <v>955.95260284739879</v>
          </cell>
        </row>
        <row r="362">
          <cell r="D362">
            <v>955.77084065627184</v>
          </cell>
        </row>
        <row r="363">
          <cell r="D363">
            <v>955.46703671469743</v>
          </cell>
        </row>
        <row r="364">
          <cell r="D364">
            <v>960.72888408844813</v>
          </cell>
        </row>
        <row r="365">
          <cell r="D365">
            <v>959.73118453674567</v>
          </cell>
        </row>
        <row r="366">
          <cell r="D366">
            <v>961.58851901283265</v>
          </cell>
        </row>
        <row r="367">
          <cell r="D367">
            <v>959.08352172158061</v>
          </cell>
        </row>
        <row r="368">
          <cell r="D368">
            <v>957.0629024010841</v>
          </cell>
        </row>
        <row r="369">
          <cell r="D369">
            <v>965.01113545019905</v>
          </cell>
        </row>
        <row r="370">
          <cell r="D370">
            <v>985.24175654404178</v>
          </cell>
        </row>
        <row r="371">
          <cell r="D371">
            <v>986.97391016081531</v>
          </cell>
        </row>
        <row r="372">
          <cell r="D372">
            <v>986.66560835867256</v>
          </cell>
        </row>
        <row r="373">
          <cell r="D373">
            <v>987.63105041967265</v>
          </cell>
        </row>
        <row r="374">
          <cell r="D374">
            <v>989.15580248938409</v>
          </cell>
        </row>
        <row r="375">
          <cell r="D375">
            <v>995.2835966228522</v>
          </cell>
        </row>
        <row r="376">
          <cell r="D376">
            <v>1002.0268587071865</v>
          </cell>
        </row>
        <row r="377">
          <cell r="D377">
            <v>1008.504632592573</v>
          </cell>
        </row>
        <row r="378">
          <cell r="D378">
            <v>1020.8940702011465</v>
          </cell>
        </row>
        <row r="379">
          <cell r="D379">
            <v>1025.7589230353644</v>
          </cell>
        </row>
        <row r="380">
          <cell r="D380">
            <v>1029.2687983230308</v>
          </cell>
        </row>
        <row r="381">
          <cell r="D381">
            <v>1027.5017029365372</v>
          </cell>
        </row>
        <row r="382">
          <cell r="D382">
            <v>1025.0257519715794</v>
          </cell>
        </row>
        <row r="383">
          <cell r="D383">
            <v>1046.7978728608325</v>
          </cell>
        </row>
        <row r="384">
          <cell r="D384">
            <v>1039.4841003959077</v>
          </cell>
        </row>
        <row r="385">
          <cell r="D385">
            <v>1038.8107549305803</v>
          </cell>
        </row>
        <row r="386">
          <cell r="D386">
            <v>1037.3837265726388</v>
          </cell>
        </row>
        <row r="387">
          <cell r="D387">
            <v>1038.6660102936908</v>
          </cell>
        </row>
        <row r="388">
          <cell r="D388">
            <v>1052.7556489428755</v>
          </cell>
        </row>
        <row r="389">
          <cell r="D389">
            <v>1060.1223941854255</v>
          </cell>
        </row>
      </sheetData>
      <sheetData sheetId="18">
        <row r="210">
          <cell r="D210">
            <v>395.75479511333947</v>
          </cell>
        </row>
        <row r="211">
          <cell r="D211">
            <v>396.53314841374095</v>
          </cell>
        </row>
        <row r="212">
          <cell r="D212">
            <v>398.0013782957771</v>
          </cell>
        </row>
        <row r="213">
          <cell r="D213">
            <v>398.64219913355106</v>
          </cell>
        </row>
        <row r="214">
          <cell r="D214">
            <v>415.11221137798316</v>
          </cell>
        </row>
        <row r="215">
          <cell r="D215">
            <v>414.13617651113628</v>
          </cell>
        </row>
        <row r="216">
          <cell r="D216">
            <v>413.96814833007033</v>
          </cell>
        </row>
        <row r="217">
          <cell r="D217">
            <v>413.60452193148592</v>
          </cell>
        </row>
        <row r="218">
          <cell r="D218">
            <v>417.63373853523234</v>
          </cell>
        </row>
        <row r="219">
          <cell r="D219">
            <v>418.04499448606384</v>
          </cell>
        </row>
        <row r="220">
          <cell r="D220">
            <v>418.47309213037704</v>
          </cell>
        </row>
        <row r="221">
          <cell r="D221">
            <v>418.81561431800299</v>
          </cell>
        </row>
        <row r="222">
          <cell r="D222">
            <v>419.72945833746883</v>
          </cell>
        </row>
        <row r="223">
          <cell r="D223">
            <v>419.83377197710655</v>
          </cell>
        </row>
        <row r="224">
          <cell r="D224">
            <v>425.02980738037871</v>
          </cell>
        </row>
        <row r="225">
          <cell r="D225">
            <v>424.95523425891355</v>
          </cell>
        </row>
        <row r="226">
          <cell r="D226">
            <v>442.65710732332292</v>
          </cell>
        </row>
        <row r="227">
          <cell r="D227">
            <v>443.55084164738952</v>
          </cell>
        </row>
        <row r="228">
          <cell r="D228">
            <v>448.97707983959378</v>
          </cell>
        </row>
        <row r="229">
          <cell r="D229">
            <v>450.99586867232972</v>
          </cell>
        </row>
        <row r="230">
          <cell r="D230">
            <v>452.75590826416902</v>
          </cell>
        </row>
        <row r="231">
          <cell r="D231">
            <v>454.04179424522101</v>
          </cell>
        </row>
        <row r="232">
          <cell r="D232">
            <v>454.70087705463413</v>
          </cell>
        </row>
        <row r="233">
          <cell r="D233">
            <v>454.91382860291316</v>
          </cell>
        </row>
        <row r="234">
          <cell r="D234">
            <v>456.01212072686826</v>
          </cell>
        </row>
        <row r="235">
          <cell r="D235">
            <v>457.29327035075875</v>
          </cell>
        </row>
        <row r="236">
          <cell r="D236">
            <v>458.08988719979669</v>
          </cell>
        </row>
        <row r="237">
          <cell r="D237">
            <v>458.44814754661525</v>
          </cell>
        </row>
        <row r="238">
          <cell r="D238">
            <v>478.08481473011437</v>
          </cell>
        </row>
        <row r="239">
          <cell r="D239">
            <v>478.16024252231279</v>
          </cell>
        </row>
        <row r="240">
          <cell r="D240">
            <v>483.07876930035451</v>
          </cell>
        </row>
        <row r="241">
          <cell r="D241">
            <v>483.57740256826838</v>
          </cell>
        </row>
        <row r="242">
          <cell r="D242">
            <v>486.71214824694385</v>
          </cell>
        </row>
        <row r="243">
          <cell r="D243">
            <v>488.66597707840566</v>
          </cell>
        </row>
        <row r="244">
          <cell r="D244">
            <v>489.58458442812963</v>
          </cell>
        </row>
        <row r="245">
          <cell r="D245">
            <v>490.54821819249116</v>
          </cell>
        </row>
        <row r="246">
          <cell r="D246">
            <v>491.91590147108741</v>
          </cell>
        </row>
        <row r="247">
          <cell r="D247">
            <v>476.69892801579999</v>
          </cell>
        </row>
        <row r="248">
          <cell r="D248">
            <v>478.28172567736289</v>
          </cell>
        </row>
        <row r="249">
          <cell r="D249">
            <v>480.27828947263441</v>
          </cell>
        </row>
        <row r="250">
          <cell r="D250">
            <v>496.42928399493758</v>
          </cell>
        </row>
        <row r="251">
          <cell r="D251">
            <v>495.07466076465874</v>
          </cell>
        </row>
        <row r="252">
          <cell r="D252">
            <v>493.59788819067143</v>
          </cell>
        </row>
        <row r="253">
          <cell r="D253">
            <v>496.34693435894093</v>
          </cell>
        </row>
        <row r="254">
          <cell r="D254">
            <v>496.55924778850402</v>
          </cell>
        </row>
        <row r="255">
          <cell r="D255">
            <v>502.51368834171342</v>
          </cell>
        </row>
        <row r="256">
          <cell r="D256">
            <v>507.87114156501701</v>
          </cell>
        </row>
        <row r="257">
          <cell r="D257">
            <v>514.48515312172094</v>
          </cell>
        </row>
        <row r="258">
          <cell r="D258">
            <v>517.87185016821604</v>
          </cell>
        </row>
        <row r="259">
          <cell r="D259">
            <v>521.42575499330371</v>
          </cell>
        </row>
        <row r="260">
          <cell r="D260">
            <v>523.5451058198621</v>
          </cell>
        </row>
        <row r="261">
          <cell r="D261">
            <v>524.36249698253414</v>
          </cell>
        </row>
        <row r="262">
          <cell r="D262">
            <v>544.41807320642624</v>
          </cell>
        </row>
        <row r="263">
          <cell r="D263">
            <v>548.81617283891831</v>
          </cell>
        </row>
        <row r="264">
          <cell r="D264">
            <v>554.37754986174855</v>
          </cell>
        </row>
        <row r="265">
          <cell r="D265">
            <v>554.83035526361152</v>
          </cell>
        </row>
        <row r="266">
          <cell r="D266">
            <v>554.8552469570111</v>
          </cell>
        </row>
        <row r="267">
          <cell r="D267">
            <v>557.43378930991969</v>
          </cell>
        </row>
        <row r="268">
          <cell r="D268">
            <v>559.30605195953251</v>
          </cell>
        </row>
        <row r="269">
          <cell r="D269">
            <v>563.88108773710724</v>
          </cell>
        </row>
        <row r="270">
          <cell r="D270">
            <v>564.98931908451777</v>
          </cell>
        </row>
        <row r="271">
          <cell r="D271">
            <v>567.57744736288498</v>
          </cell>
        </row>
        <row r="272">
          <cell r="D272">
            <v>569.60415575022967</v>
          </cell>
        </row>
        <row r="273">
          <cell r="D273">
            <v>570.56688677543445</v>
          </cell>
        </row>
        <row r="274">
          <cell r="D274">
            <v>588.86377666154544</v>
          </cell>
        </row>
        <row r="275">
          <cell r="D275">
            <v>598.24869005818266</v>
          </cell>
        </row>
        <row r="276">
          <cell r="D276">
            <v>606.76292769575889</v>
          </cell>
        </row>
        <row r="277">
          <cell r="D277">
            <v>606.56246465132051</v>
          </cell>
        </row>
        <row r="278">
          <cell r="D278">
            <v>607.29083810895497</v>
          </cell>
        </row>
        <row r="279">
          <cell r="D279">
            <v>607.32512266334322</v>
          </cell>
        </row>
        <row r="280">
          <cell r="D280">
            <v>607.6202926463518</v>
          </cell>
        </row>
        <row r="281">
          <cell r="D281">
            <v>608.72691046833245</v>
          </cell>
        </row>
        <row r="282">
          <cell r="D282">
            <v>610.98118898065013</v>
          </cell>
        </row>
        <row r="283">
          <cell r="D283">
            <v>611.88465664549176</v>
          </cell>
        </row>
        <row r="284">
          <cell r="D284">
            <v>611.82679011895812</v>
          </cell>
        </row>
        <row r="285">
          <cell r="D285">
            <v>610.71969501789272</v>
          </cell>
        </row>
        <row r="286">
          <cell r="D286">
            <v>621.42005441737535</v>
          </cell>
        </row>
        <row r="287">
          <cell r="D287">
            <v>621.0958705408209</v>
          </cell>
        </row>
        <row r="288">
          <cell r="D288">
            <v>624.27127359260942</v>
          </cell>
        </row>
        <row r="289">
          <cell r="D289">
            <v>624.42027228345239</v>
          </cell>
        </row>
        <row r="290">
          <cell r="D290">
            <v>625.41875953243471</v>
          </cell>
        </row>
        <row r="291">
          <cell r="D291">
            <v>626.87983329054885</v>
          </cell>
        </row>
        <row r="292">
          <cell r="D292">
            <v>627.47878339066006</v>
          </cell>
        </row>
        <row r="293">
          <cell r="D293">
            <v>628.92717551780152</v>
          </cell>
        </row>
        <row r="294">
          <cell r="D294">
            <v>631.2119371329162</v>
          </cell>
        </row>
        <row r="295">
          <cell r="D295">
            <v>632.55564833090341</v>
          </cell>
        </row>
        <row r="296">
          <cell r="D296">
            <v>632.35031792215489</v>
          </cell>
        </row>
        <row r="297">
          <cell r="D297">
            <v>633.72757265972245</v>
          </cell>
        </row>
        <row r="298">
          <cell r="D298">
            <v>637.12581611784253</v>
          </cell>
        </row>
        <row r="299">
          <cell r="D299">
            <v>648.33452255336942</v>
          </cell>
        </row>
        <row r="300">
          <cell r="D300">
            <v>652.58272084865564</v>
          </cell>
        </row>
        <row r="301">
          <cell r="D301">
            <v>653.72082329298667</v>
          </cell>
        </row>
        <row r="302">
          <cell r="D302">
            <v>657.5755759534411</v>
          </cell>
        </row>
        <row r="303">
          <cell r="D303">
            <v>662.56140635363874</v>
          </cell>
        </row>
        <row r="304">
          <cell r="D304">
            <v>662.85903989373492</v>
          </cell>
        </row>
        <row r="305">
          <cell r="D305">
            <v>660.10582252854374</v>
          </cell>
        </row>
        <row r="306">
          <cell r="D306">
            <v>659.74422784597652</v>
          </cell>
        </row>
        <row r="307">
          <cell r="D307">
            <v>661.21586646169544</v>
          </cell>
        </row>
        <row r="308">
          <cell r="D308">
            <v>665.90532692719216</v>
          </cell>
        </row>
        <row r="309">
          <cell r="D309">
            <v>667.94487317305948</v>
          </cell>
        </row>
        <row r="310">
          <cell r="D310">
            <v>685.06436863549482</v>
          </cell>
        </row>
        <row r="311">
          <cell r="D311">
            <v>685.67841076578236</v>
          </cell>
        </row>
        <row r="312">
          <cell r="D312">
            <v>688.18191929288992</v>
          </cell>
        </row>
        <row r="313">
          <cell r="D313">
            <v>689.61380981194839</v>
          </cell>
        </row>
        <row r="314">
          <cell r="D314">
            <v>690.12097361733925</v>
          </cell>
        </row>
        <row r="315">
          <cell r="D315">
            <v>692.22913357473806</v>
          </cell>
        </row>
        <row r="316">
          <cell r="D316">
            <v>693.9392463309141</v>
          </cell>
        </row>
        <row r="317">
          <cell r="D317">
            <v>697.19951252754254</v>
          </cell>
        </row>
        <row r="318">
          <cell r="D318">
            <v>701.28422421155847</v>
          </cell>
        </row>
        <row r="319">
          <cell r="D319">
            <v>701.22024618007993</v>
          </cell>
        </row>
        <row r="320">
          <cell r="D320">
            <v>700.53645279563227</v>
          </cell>
        </row>
        <row r="321">
          <cell r="D321">
            <v>703.26020570843707</v>
          </cell>
        </row>
        <row r="322">
          <cell r="D322">
            <v>703.77611279940709</v>
          </cell>
        </row>
        <row r="323">
          <cell r="D323">
            <v>707.19992038936095</v>
          </cell>
        </row>
        <row r="324">
          <cell r="D324">
            <v>712.71030344003054</v>
          </cell>
        </row>
        <row r="325">
          <cell r="D325">
            <v>719.22692640554828</v>
          </cell>
        </row>
        <row r="326">
          <cell r="D326">
            <v>731.78312902446999</v>
          </cell>
        </row>
        <row r="327">
          <cell r="D327">
            <v>747.31493206103551</v>
          </cell>
        </row>
        <row r="328">
          <cell r="D328">
            <v>758.04666177576735</v>
          </cell>
        </row>
        <row r="329">
          <cell r="D329">
            <v>764.8853866893644</v>
          </cell>
        </row>
        <row r="330">
          <cell r="D330">
            <v>767.81443548695472</v>
          </cell>
        </row>
        <row r="331">
          <cell r="D331">
            <v>781.46541826413113</v>
          </cell>
        </row>
        <row r="332">
          <cell r="D332">
            <v>794.69894853593064</v>
          </cell>
        </row>
        <row r="333">
          <cell r="D333">
            <v>803.26320415731209</v>
          </cell>
        </row>
        <row r="334">
          <cell r="D334">
            <v>814.69544410578055</v>
          </cell>
        </row>
        <row r="335">
          <cell r="D335">
            <v>854.74325507459957</v>
          </cell>
        </row>
        <row r="336">
          <cell r="D336">
            <v>858.81746824454331</v>
          </cell>
        </row>
        <row r="337">
          <cell r="D337">
            <v>869.89699639142896</v>
          </cell>
        </row>
        <row r="338">
          <cell r="D338">
            <v>875.6408889960303</v>
          </cell>
        </row>
        <row r="339">
          <cell r="D339">
            <v>880.92462349714538</v>
          </cell>
        </row>
        <row r="340">
          <cell r="D340">
            <v>889.09793154241891</v>
          </cell>
        </row>
        <row r="341">
          <cell r="D341">
            <v>886.79272258283856</v>
          </cell>
        </row>
        <row r="342">
          <cell r="D342">
            <v>892.54770173408008</v>
          </cell>
        </row>
        <row r="343">
          <cell r="D343">
            <v>903.73943378638978</v>
          </cell>
        </row>
        <row r="344">
          <cell r="D344">
            <v>916.23833176725998</v>
          </cell>
        </row>
        <row r="345">
          <cell r="D345">
            <v>926.42388735329723</v>
          </cell>
        </row>
        <row r="346">
          <cell r="D346">
            <v>966.88284200864405</v>
          </cell>
        </row>
        <row r="347">
          <cell r="D347">
            <v>976.27171465149411</v>
          </cell>
        </row>
        <row r="348">
          <cell r="D348">
            <v>979.36952009625543</v>
          </cell>
        </row>
        <row r="349">
          <cell r="D349">
            <v>975.11377791876441</v>
          </cell>
        </row>
        <row r="350">
          <cell r="D350">
            <v>971.24692355329307</v>
          </cell>
        </row>
        <row r="351">
          <cell r="D351">
            <v>976.05456136135069</v>
          </cell>
        </row>
        <row r="352">
          <cell r="D352">
            <v>978.60577816234388</v>
          </cell>
        </row>
        <row r="353">
          <cell r="D353">
            <v>976.13700798755315</v>
          </cell>
        </row>
        <row r="354">
          <cell r="D354">
            <v>973.55527708981799</v>
          </cell>
        </row>
        <row r="355">
          <cell r="D355">
            <v>976.50214613883111</v>
          </cell>
        </row>
        <row r="356">
          <cell r="D356">
            <v>978.7895218469049</v>
          </cell>
        </row>
        <row r="357">
          <cell r="D357">
            <v>977.38433734656087</v>
          </cell>
        </row>
        <row r="358">
          <cell r="D358">
            <v>994.83758530628938</v>
          </cell>
        </row>
        <row r="359">
          <cell r="D359">
            <v>1007.6658500040995</v>
          </cell>
        </row>
        <row r="360">
          <cell r="D360">
            <v>1001.9264042127091</v>
          </cell>
        </row>
        <row r="361">
          <cell r="D361">
            <v>1006.9528679936298</v>
          </cell>
        </row>
        <row r="362">
          <cell r="D362">
            <v>1006.4160241336435</v>
          </cell>
        </row>
        <row r="363">
          <cell r="D363">
            <v>1006.1838387909221</v>
          </cell>
        </row>
        <row r="364">
          <cell r="D364">
            <v>1010.5840358472955</v>
          </cell>
        </row>
        <row r="365">
          <cell r="D365">
            <v>1010.4136369677418</v>
          </cell>
        </row>
        <row r="366">
          <cell r="D366">
            <v>1012.3658519652073</v>
          </cell>
        </row>
        <row r="367">
          <cell r="D367">
            <v>1010.234764924512</v>
          </cell>
        </row>
        <row r="368">
          <cell r="D368">
            <v>1008.2820159648981</v>
          </cell>
        </row>
        <row r="369">
          <cell r="D369">
            <v>1014.4327132130551</v>
          </cell>
        </row>
        <row r="370">
          <cell r="D370">
            <v>1040.3335556295572</v>
          </cell>
        </row>
        <row r="371">
          <cell r="D371">
            <v>1043.634630981388</v>
          </cell>
        </row>
        <row r="372">
          <cell r="D372">
            <v>1044.3111988117462</v>
          </cell>
        </row>
        <row r="373">
          <cell r="D373">
            <v>1046.2714831522023</v>
          </cell>
        </row>
        <row r="374">
          <cell r="D374">
            <v>1047.0627993877806</v>
          </cell>
        </row>
        <row r="375">
          <cell r="D375">
            <v>1053.6352524963625</v>
          </cell>
        </row>
        <row r="376">
          <cell r="D376">
            <v>1059.3296417030776</v>
          </cell>
        </row>
        <row r="377">
          <cell r="D377">
            <v>1065.1596786392377</v>
          </cell>
        </row>
        <row r="378">
          <cell r="D378">
            <v>1078.870403769939</v>
          </cell>
        </row>
        <row r="379">
          <cell r="D379">
            <v>1082.8973192278768</v>
          </cell>
        </row>
        <row r="380">
          <cell r="D380">
            <v>1085.7746703530856</v>
          </cell>
        </row>
        <row r="381">
          <cell r="D381">
            <v>1085.7452956436687</v>
          </cell>
        </row>
        <row r="382">
          <cell r="D382">
            <v>1083.8316868303466</v>
          </cell>
        </row>
        <row r="383">
          <cell r="D383">
            <v>1112.1224687911752</v>
          </cell>
        </row>
        <row r="384">
          <cell r="D384">
            <v>1106.8901496325539</v>
          </cell>
        </row>
        <row r="385">
          <cell r="D385">
            <v>1106.6009959264668</v>
          </cell>
        </row>
        <row r="386">
          <cell r="D386">
            <v>1105.1982603376757</v>
          </cell>
        </row>
        <row r="387">
          <cell r="D387">
            <v>1107.406641978582</v>
          </cell>
        </row>
        <row r="388">
          <cell r="D388">
            <v>1114.7029197610714</v>
          </cell>
        </row>
        <row r="389">
          <cell r="D389">
            <v>1117.8340524846956</v>
          </cell>
        </row>
      </sheetData>
      <sheetData sheetId="19">
        <row r="5">
          <cell r="D5">
            <v>100</v>
          </cell>
        </row>
        <row r="6">
          <cell r="D6">
            <v>100.23324638844304</v>
          </cell>
        </row>
        <row r="7">
          <cell r="D7">
            <v>100.54925762439807</v>
          </cell>
        </row>
        <row r="8">
          <cell r="D8">
            <v>105.55026083467095</v>
          </cell>
        </row>
        <row r="9">
          <cell r="D9">
            <v>110.87229133226325</v>
          </cell>
        </row>
        <row r="10">
          <cell r="D10">
            <v>110.63653691813805</v>
          </cell>
        </row>
        <row r="11">
          <cell r="D11">
            <v>112.87369582664526</v>
          </cell>
        </row>
        <row r="12">
          <cell r="D12">
            <v>113.04424157303372</v>
          </cell>
        </row>
        <row r="13">
          <cell r="D13">
            <v>119.39707062600321</v>
          </cell>
        </row>
        <row r="14">
          <cell r="D14">
            <v>120.40780497592294</v>
          </cell>
        </row>
        <row r="15">
          <cell r="D15">
            <v>120.55327046548956</v>
          </cell>
        </row>
        <row r="16">
          <cell r="D16">
            <v>130.48756019261637</v>
          </cell>
        </row>
        <row r="17">
          <cell r="D17">
            <v>138.46809791332262</v>
          </cell>
        </row>
        <row r="18">
          <cell r="D18">
            <v>136.93569422150881</v>
          </cell>
        </row>
        <row r="19">
          <cell r="D19">
            <v>136.56701444622792</v>
          </cell>
        </row>
        <row r="20">
          <cell r="D20">
            <v>136.90058186195827</v>
          </cell>
        </row>
        <row r="21">
          <cell r="D21">
            <v>136.6322231139647</v>
          </cell>
        </row>
        <row r="22">
          <cell r="D22">
            <v>135.67415730337078</v>
          </cell>
        </row>
        <row r="23">
          <cell r="D23">
            <v>135.61647271268058</v>
          </cell>
        </row>
        <row r="24">
          <cell r="D24">
            <v>135.54123194221509</v>
          </cell>
        </row>
        <row r="25">
          <cell r="D25">
            <v>135.787018459069</v>
          </cell>
        </row>
        <row r="26">
          <cell r="D26">
            <v>135.71428571428572</v>
          </cell>
        </row>
        <row r="27">
          <cell r="D27">
            <v>135.59891653290529</v>
          </cell>
        </row>
        <row r="28">
          <cell r="D28">
            <v>139.83497191011236</v>
          </cell>
        </row>
        <row r="29">
          <cell r="D29">
            <v>139.52899277688604</v>
          </cell>
        </row>
        <row r="30">
          <cell r="D30">
            <v>149.02437800963082</v>
          </cell>
        </row>
        <row r="31">
          <cell r="D31">
            <v>155.47251203852326</v>
          </cell>
        </row>
        <row r="32">
          <cell r="D32">
            <v>155.50511637239165</v>
          </cell>
        </row>
        <row r="33">
          <cell r="D33">
            <v>155.66312199036918</v>
          </cell>
        </row>
        <row r="34">
          <cell r="D34">
            <v>158.60503611556982</v>
          </cell>
        </row>
        <row r="35">
          <cell r="D35">
            <v>159.15178571428572</v>
          </cell>
        </row>
        <row r="36">
          <cell r="D36">
            <v>159.6533908507223</v>
          </cell>
        </row>
        <row r="37">
          <cell r="D37">
            <v>159.30226725521672</v>
          </cell>
        </row>
        <row r="38">
          <cell r="D38">
            <v>159.32233146067415</v>
          </cell>
        </row>
        <row r="39">
          <cell r="D39">
            <v>159.38252407704655</v>
          </cell>
        </row>
        <row r="40">
          <cell r="D40">
            <v>159.98946629213481</v>
          </cell>
        </row>
        <row r="41">
          <cell r="D41">
            <v>166.20936998394865</v>
          </cell>
        </row>
        <row r="42">
          <cell r="D42">
            <v>169.79835473515249</v>
          </cell>
        </row>
        <row r="43">
          <cell r="D43">
            <v>169.53250401284109</v>
          </cell>
        </row>
        <row r="44">
          <cell r="D44">
            <v>169.58266452648476</v>
          </cell>
        </row>
        <row r="45">
          <cell r="D45">
            <v>169.72562199036918</v>
          </cell>
        </row>
        <row r="46">
          <cell r="D46">
            <v>169.69301765650081</v>
          </cell>
        </row>
        <row r="47">
          <cell r="D47">
            <v>169.59520465489564</v>
          </cell>
        </row>
        <row r="48">
          <cell r="D48">
            <v>169.69803370786519</v>
          </cell>
        </row>
        <row r="49">
          <cell r="D49">
            <v>169.2240168539326</v>
          </cell>
        </row>
        <row r="50">
          <cell r="D50">
            <v>169.91873996789727</v>
          </cell>
        </row>
        <row r="51">
          <cell r="D51">
            <v>170.87931380417334</v>
          </cell>
        </row>
        <row r="52">
          <cell r="D52">
            <v>170.71127608346711</v>
          </cell>
        </row>
        <row r="53">
          <cell r="D53">
            <v>170.66111556982344</v>
          </cell>
        </row>
        <row r="54">
          <cell r="D54">
            <v>171.72702648475121</v>
          </cell>
        </row>
        <row r="55">
          <cell r="D55">
            <v>174.96237961476723</v>
          </cell>
        </row>
        <row r="56">
          <cell r="D56">
            <v>175.11536918138043</v>
          </cell>
        </row>
        <row r="57">
          <cell r="D57">
            <v>175.00501605136438</v>
          </cell>
        </row>
        <row r="58">
          <cell r="D58">
            <v>175.14546548956662</v>
          </cell>
        </row>
        <row r="59">
          <cell r="D59">
            <v>174.55858747993577</v>
          </cell>
        </row>
        <row r="60">
          <cell r="D60">
            <v>175.08276484751204</v>
          </cell>
        </row>
        <row r="61">
          <cell r="D61">
            <v>175.59189406099517</v>
          </cell>
        </row>
        <row r="62">
          <cell r="D62">
            <v>176.71799759229532</v>
          </cell>
        </row>
        <row r="63">
          <cell r="D63">
            <v>176.80076243980739</v>
          </cell>
        </row>
        <row r="64">
          <cell r="D64">
            <v>179.51695425361154</v>
          </cell>
        </row>
        <row r="65">
          <cell r="D65">
            <v>180.11888041733545</v>
          </cell>
        </row>
        <row r="66">
          <cell r="D66">
            <v>181.52337479935795</v>
          </cell>
        </row>
        <row r="67">
          <cell r="D67">
            <v>181.59109149277688</v>
          </cell>
        </row>
        <row r="68">
          <cell r="D68">
            <v>182.12780898876403</v>
          </cell>
        </row>
        <row r="69">
          <cell r="D69">
            <v>182.72973515248796</v>
          </cell>
        </row>
        <row r="70">
          <cell r="D70">
            <v>183.2413723916533</v>
          </cell>
        </row>
        <row r="71">
          <cell r="D71">
            <v>182.62439807383629</v>
          </cell>
        </row>
        <row r="72">
          <cell r="D72">
            <v>183.5197632423756</v>
          </cell>
        </row>
        <row r="73">
          <cell r="D73">
            <v>183.33667736757621</v>
          </cell>
        </row>
        <row r="74">
          <cell r="D74">
            <v>183.48715890850721</v>
          </cell>
        </row>
        <row r="76">
          <cell r="D76">
            <v>183.59975074256846</v>
          </cell>
        </row>
        <row r="77">
          <cell r="D77">
            <v>184.40851888477781</v>
          </cell>
        </row>
        <row r="78">
          <cell r="D78">
            <v>188.09676432216173</v>
          </cell>
        </row>
        <row r="79">
          <cell r="D79">
            <v>188.59684949594083</v>
          </cell>
        </row>
        <row r="80">
          <cell r="D80">
            <v>188.30693144960358</v>
          </cell>
        </row>
        <row r="81">
          <cell r="D81">
            <v>188.03202534094078</v>
          </cell>
        </row>
        <row r="82">
          <cell r="D82">
            <v>188.09488782995246</v>
          </cell>
        </row>
        <row r="83">
          <cell r="D83">
            <v>188.79951065454549</v>
          </cell>
        </row>
        <row r="84">
          <cell r="D84">
            <v>188.5874670348943</v>
          </cell>
        </row>
        <row r="85">
          <cell r="D85">
            <v>188.77136327140596</v>
          </cell>
        </row>
        <row r="86">
          <cell r="D86">
            <v>188.88301455785947</v>
          </cell>
        </row>
        <row r="87">
          <cell r="D87">
            <v>188.98340689105714</v>
          </cell>
        </row>
        <row r="88">
          <cell r="D88">
            <v>189.45252994338273</v>
          </cell>
        </row>
        <row r="89">
          <cell r="D89">
            <v>195.81665327123193</v>
          </cell>
        </row>
        <row r="90">
          <cell r="D90">
            <v>196.20039592803431</v>
          </cell>
        </row>
        <row r="91">
          <cell r="D91">
            <v>198.76649902425535</v>
          </cell>
        </row>
        <row r="92">
          <cell r="D92">
            <v>198.72521619565072</v>
          </cell>
        </row>
        <row r="93">
          <cell r="D93">
            <v>199.80982869262752</v>
          </cell>
        </row>
        <row r="94">
          <cell r="D94">
            <v>199.6944244217554</v>
          </cell>
        </row>
        <row r="95">
          <cell r="D95">
            <v>199.51428116966235</v>
          </cell>
        </row>
        <row r="96">
          <cell r="D96">
            <v>199.26658419803445</v>
          </cell>
        </row>
        <row r="97">
          <cell r="D97">
            <v>199.87550591995313</v>
          </cell>
        </row>
        <row r="99">
          <cell r="D99">
            <v>200.23592608164802</v>
          </cell>
        </row>
        <row r="100">
          <cell r="D100">
            <v>200.00033894470681</v>
          </cell>
        </row>
        <row r="101">
          <cell r="D101">
            <v>200.58883748997434</v>
          </cell>
        </row>
        <row r="102">
          <cell r="D102">
            <v>207.5954429770909</v>
          </cell>
        </row>
        <row r="103">
          <cell r="D103">
            <v>207.701504118423</v>
          </cell>
        </row>
        <row r="104">
          <cell r="D104">
            <v>212.96983320069833</v>
          </cell>
        </row>
        <row r="105">
          <cell r="D105">
            <v>213.0345961985029</v>
          </cell>
        </row>
        <row r="106">
          <cell r="D106">
            <v>213.28520084218141</v>
          </cell>
        </row>
        <row r="107">
          <cell r="D107">
            <v>214.53353108971859</v>
          </cell>
        </row>
        <row r="108">
          <cell r="D108">
            <v>216.30653547888983</v>
          </cell>
        </row>
        <row r="109">
          <cell r="D109">
            <v>216.86312182234064</v>
          </cell>
        </row>
        <row r="110">
          <cell r="D110">
            <v>218.94</v>
          </cell>
        </row>
        <row r="111">
          <cell r="D111">
            <v>220.92160301809309</v>
          </cell>
        </row>
        <row r="113">
          <cell r="D113">
            <v>222.28934060421346</v>
          </cell>
        </row>
        <row r="114">
          <cell r="D114">
            <v>222.29216262124123</v>
          </cell>
        </row>
        <row r="115">
          <cell r="D115">
            <v>228.80443724896585</v>
          </cell>
        </row>
        <row r="116">
          <cell r="D116">
            <v>228.60313336765236</v>
          </cell>
        </row>
        <row r="117">
          <cell r="D117">
            <v>245.1044076013003</v>
          </cell>
        </row>
        <row r="118">
          <cell r="D118">
            <v>246.67156772404897</v>
          </cell>
        </row>
        <row r="119">
          <cell r="D119">
            <v>246.92</v>
          </cell>
        </row>
        <row r="120">
          <cell r="D120">
            <v>249.83128612279623</v>
          </cell>
        </row>
        <row r="121">
          <cell r="D121">
            <v>249.8284641057684</v>
          </cell>
        </row>
        <row r="122">
          <cell r="D122">
            <v>249.08251093809753</v>
          </cell>
        </row>
        <row r="123">
          <cell r="D123">
            <v>250.0175392466283</v>
          </cell>
        </row>
        <row r="124">
          <cell r="D124">
            <v>253.3362312712726</v>
          </cell>
        </row>
        <row r="125">
          <cell r="D125">
            <v>254.91279811744707</v>
          </cell>
        </row>
        <row r="126">
          <cell r="D126">
            <v>254.71337558081885</v>
          </cell>
        </row>
        <row r="127">
          <cell r="D127">
            <v>262.17102591284259</v>
          </cell>
        </row>
        <row r="128">
          <cell r="D128">
            <v>263.87176150823854</v>
          </cell>
        </row>
        <row r="129">
          <cell r="D129">
            <v>269.67006582794016</v>
          </cell>
        </row>
        <row r="131">
          <cell r="D131">
            <v>273.41169816146055</v>
          </cell>
        </row>
        <row r="132">
          <cell r="D132">
            <v>280.57293431637555</v>
          </cell>
        </row>
        <row r="133">
          <cell r="D133">
            <v>276.55062871123391</v>
          </cell>
        </row>
        <row r="134">
          <cell r="D134">
            <v>277.34654760225641</v>
          </cell>
        </row>
        <row r="135">
          <cell r="D135">
            <v>279.97497821596517</v>
          </cell>
        </row>
        <row r="136">
          <cell r="D136">
            <v>280.84411622132359</v>
          </cell>
        </row>
        <row r="137">
          <cell r="D137">
            <v>281.81494744103748</v>
          </cell>
        </row>
        <row r="138">
          <cell r="D138">
            <v>288.37822749554209</v>
          </cell>
        </row>
        <row r="139">
          <cell r="D139">
            <v>283.34712520399387</v>
          </cell>
        </row>
        <row r="140">
          <cell r="D140">
            <v>294.24931573766679</v>
          </cell>
        </row>
        <row r="141">
          <cell r="D141">
            <v>293.81610264451234</v>
          </cell>
        </row>
        <row r="142">
          <cell r="D142">
            <v>297.36112809694538</v>
          </cell>
        </row>
        <row r="143">
          <cell r="D143">
            <v>297.8194255163076</v>
          </cell>
        </row>
        <row r="144">
          <cell r="D144">
            <v>318.12688246834051</v>
          </cell>
        </row>
        <row r="146">
          <cell r="D146">
            <v>298.99132673479443</v>
          </cell>
        </row>
        <row r="147">
          <cell r="D147">
            <v>302.93275371916155</v>
          </cell>
        </row>
        <row r="148">
          <cell r="D148">
            <v>303.01647290480133</v>
          </cell>
        </row>
        <row r="149">
          <cell r="D149">
            <v>303.42121601811044</v>
          </cell>
        </row>
        <row r="150">
          <cell r="D150">
            <v>305.36301928791471</v>
          </cell>
        </row>
        <row r="151">
          <cell r="D151">
            <v>304.22769076323078</v>
          </cell>
        </row>
        <row r="152">
          <cell r="D152">
            <v>302.79181638506276</v>
          </cell>
        </row>
        <row r="153">
          <cell r="D153">
            <v>308.65577315764801</v>
          </cell>
        </row>
        <row r="154">
          <cell r="D154">
            <v>308.63469278716309</v>
          </cell>
        </row>
        <row r="155">
          <cell r="D155">
            <v>310.2325848699146</v>
          </cell>
        </row>
        <row r="156">
          <cell r="D156">
            <v>310.4626620563493</v>
          </cell>
        </row>
        <row r="157">
          <cell r="D157">
            <v>310.83608576208087</v>
          </cell>
        </row>
        <row r="158">
          <cell r="D158">
            <v>310.63250961282716</v>
          </cell>
        </row>
        <row r="159">
          <cell r="D159">
            <v>311.47994050631809</v>
          </cell>
        </row>
        <row r="160">
          <cell r="D160">
            <v>312.03887147231632</v>
          </cell>
        </row>
        <row r="161">
          <cell r="D161">
            <v>312.32315532571198</v>
          </cell>
        </row>
        <row r="162">
          <cell r="D162">
            <v>313.79034911145743</v>
          </cell>
        </row>
        <row r="163">
          <cell r="D163">
            <v>313.57894311030935</v>
          </cell>
        </row>
        <row r="164">
          <cell r="D164">
            <v>313.23864570105394</v>
          </cell>
        </row>
        <row r="165">
          <cell r="D165">
            <v>319.25558573372916</v>
          </cell>
        </row>
        <row r="166">
          <cell r="D166">
            <v>318.98214321372575</v>
          </cell>
        </row>
        <row r="169">
          <cell r="D169">
            <v>321.99031439833635</v>
          </cell>
        </row>
        <row r="170">
          <cell r="D170">
            <v>322.27610680073963</v>
          </cell>
        </row>
        <row r="171">
          <cell r="D171">
            <v>322.36712122459028</v>
          </cell>
        </row>
        <row r="172">
          <cell r="D172">
            <v>322.57440721806432</v>
          </cell>
        </row>
        <row r="173">
          <cell r="D173">
            <v>322.6098296906921</v>
          </cell>
        </row>
        <row r="174">
          <cell r="D174">
            <v>322.7281070580907</v>
          </cell>
        </row>
        <row r="175">
          <cell r="D175">
            <v>323.23384794011724</v>
          </cell>
        </row>
        <row r="176">
          <cell r="D176">
            <v>323.55841728425941</v>
          </cell>
        </row>
        <row r="177">
          <cell r="D177">
            <v>323.73304396595023</v>
          </cell>
        </row>
        <row r="178">
          <cell r="D178">
            <v>323.83195047969951</v>
          </cell>
        </row>
        <row r="179">
          <cell r="D179">
            <v>336.29583642178665</v>
          </cell>
        </row>
        <row r="180">
          <cell r="D180">
            <v>339.35348318333848</v>
          </cell>
        </row>
        <row r="181">
          <cell r="D181">
            <v>345.12601292207921</v>
          </cell>
        </row>
        <row r="182">
          <cell r="D182">
            <v>346.4815490039922</v>
          </cell>
        </row>
        <row r="183">
          <cell r="D183">
            <v>346.62426850836829</v>
          </cell>
        </row>
        <row r="184">
          <cell r="D184">
            <v>347.41680792784183</v>
          </cell>
        </row>
        <row r="185">
          <cell r="D185">
            <v>348.66991332119676</v>
          </cell>
        </row>
        <row r="186">
          <cell r="D186">
            <v>348.48914009613333</v>
          </cell>
        </row>
        <row r="187">
          <cell r="D187">
            <v>347.44579293535145</v>
          </cell>
        </row>
        <row r="188">
          <cell r="D188">
            <v>347.13729766899326</v>
          </cell>
        </row>
        <row r="189">
          <cell r="D189">
            <v>346.86608315189898</v>
          </cell>
        </row>
        <row r="190">
          <cell r="D190">
            <v>345.70190109826876</v>
          </cell>
        </row>
        <row r="191">
          <cell r="D191">
            <v>356.32144425091161</v>
          </cell>
        </row>
        <row r="192">
          <cell r="D192">
            <v>355.99495067949101</v>
          </cell>
        </row>
        <row r="193">
          <cell r="D193">
            <v>358.31328308641849</v>
          </cell>
        </row>
        <row r="194">
          <cell r="D194">
            <v>357.46157450835847</v>
          </cell>
        </row>
        <row r="195">
          <cell r="D195">
            <v>357.64171840549193</v>
          </cell>
        </row>
        <row r="196">
          <cell r="D196">
            <v>358.13089340344135</v>
          </cell>
        </row>
        <row r="197">
          <cell r="D197">
            <v>358.21071188303637</v>
          </cell>
        </row>
        <row r="198">
          <cell r="D198">
            <v>358.3644999560783</v>
          </cell>
        </row>
        <row r="199">
          <cell r="D199">
            <v>358.11351488231435</v>
          </cell>
        </row>
        <row r="200">
          <cell r="D200">
            <v>359.20889729238473</v>
          </cell>
        </row>
        <row r="201">
          <cell r="D201">
            <v>359.35217411559648</v>
          </cell>
        </row>
        <row r="202">
          <cell r="D202">
            <v>361.93288297818634</v>
          </cell>
        </row>
        <row r="203">
          <cell r="D203">
            <v>373.84451677747882</v>
          </cell>
        </row>
        <row r="204">
          <cell r="D204">
            <v>376.0393721784697</v>
          </cell>
        </row>
        <row r="205">
          <cell r="D205">
            <v>379.97838875011024</v>
          </cell>
        </row>
        <row r="206">
          <cell r="D206">
            <v>380.39082793525517</v>
          </cell>
        </row>
        <row r="207">
          <cell r="D207">
            <v>381.93726139531054</v>
          </cell>
        </row>
        <row r="208">
          <cell r="D208">
            <v>383.24582204731774</v>
          </cell>
        </row>
        <row r="209">
          <cell r="D209">
            <v>383.8816426589346</v>
          </cell>
        </row>
        <row r="210">
          <cell r="D210">
            <v>385.88576896724925</v>
          </cell>
        </row>
        <row r="211">
          <cell r="D211">
            <v>386.4782825694985</v>
          </cell>
        </row>
        <row r="212">
          <cell r="D212">
            <v>387.19850301777012</v>
          </cell>
        </row>
        <row r="213">
          <cell r="D213">
            <v>388.56024986841425</v>
          </cell>
        </row>
        <row r="214">
          <cell r="D214">
            <v>389.20882158256615</v>
          </cell>
        </row>
        <row r="215">
          <cell r="D215">
            <v>405.00408347759571</v>
          </cell>
        </row>
        <row r="216">
          <cell r="D216">
            <v>403.92620526643867</v>
          </cell>
        </row>
        <row r="217">
          <cell r="D217">
            <v>403.74627134842717</v>
          </cell>
        </row>
        <row r="218">
          <cell r="D218">
            <v>403.34083459174076</v>
          </cell>
        </row>
        <row r="219">
          <cell r="D219">
            <v>407.63339628232575</v>
          </cell>
        </row>
        <row r="220">
          <cell r="D220">
            <v>408.06610380901964</v>
          </cell>
        </row>
        <row r="221">
          <cell r="D221">
            <v>408.53480269629301</v>
          </cell>
        </row>
        <row r="222">
          <cell r="D222">
            <v>408.88450795021021</v>
          </cell>
        </row>
        <row r="223">
          <cell r="D223">
            <v>409.62785176580712</v>
          </cell>
        </row>
        <row r="224">
          <cell r="D224">
            <v>409.71727316169324</v>
          </cell>
        </row>
        <row r="225">
          <cell r="D225">
            <v>414.0206441343052</v>
          </cell>
        </row>
        <row r="226">
          <cell r="D226">
            <v>414.1717902112515</v>
          </cell>
        </row>
        <row r="227">
          <cell r="D227">
            <v>431.08660658401351</v>
          </cell>
        </row>
        <row r="228">
          <cell r="D228">
            <v>432.01864070401422</v>
          </cell>
        </row>
        <row r="229">
          <cell r="D229">
            <v>437.40980325658791</v>
          </cell>
        </row>
        <row r="230">
          <cell r="D230">
            <v>439.56962515573133</v>
          </cell>
        </row>
        <row r="231">
          <cell r="D231">
            <v>441.44759010257286</v>
          </cell>
        </row>
        <row r="232">
          <cell r="D232">
            <v>442.72809152340761</v>
          </cell>
        </row>
        <row r="233">
          <cell r="D233">
            <v>443.23764225939033</v>
          </cell>
        </row>
        <row r="234">
          <cell r="D234">
            <v>443.43620477991379</v>
          </cell>
        </row>
        <row r="235">
          <cell r="D235">
            <v>444.4611662819342</v>
          </cell>
        </row>
        <row r="236">
          <cell r="D236">
            <v>445.49979444527997</v>
          </cell>
        </row>
        <row r="237">
          <cell r="D237">
            <v>446.0394278529127</v>
          </cell>
        </row>
        <row r="238">
          <cell r="D238">
            <v>446.35330047241587</v>
          </cell>
        </row>
        <row r="239">
          <cell r="D239">
            <v>465.12688161009027</v>
          </cell>
        </row>
        <row r="240">
          <cell r="D240">
            <v>465.17095376851353</v>
          </cell>
        </row>
        <row r="241">
          <cell r="D241">
            <v>470.3225803880128</v>
          </cell>
        </row>
        <row r="242">
          <cell r="D242">
            <v>470.78321285446611</v>
          </cell>
        </row>
        <row r="243">
          <cell r="D243">
            <v>473.76645029754553</v>
          </cell>
        </row>
        <row r="244">
          <cell r="D244">
            <v>475.86053901259862</v>
          </cell>
        </row>
        <row r="245">
          <cell r="D245">
            <v>476.78033719754995</v>
          </cell>
        </row>
        <row r="246">
          <cell r="D246">
            <v>477.4385984896594</v>
          </cell>
        </row>
        <row r="247">
          <cell r="D247">
            <v>478.63798176398603</v>
          </cell>
        </row>
        <row r="248">
          <cell r="D248">
            <v>464.49090711420195</v>
          </cell>
        </row>
        <row r="249">
          <cell r="D249">
            <v>466.00136654119109</v>
          </cell>
        </row>
        <row r="250">
          <cell r="D250">
            <v>468.01127506503616</v>
          </cell>
        </row>
        <row r="251">
          <cell r="D251">
            <v>483.58325279575786</v>
          </cell>
        </row>
        <row r="252">
          <cell r="D252">
            <v>482.19382287042811</v>
          </cell>
        </row>
        <row r="253">
          <cell r="D253">
            <v>480.60712586898711</v>
          </cell>
        </row>
        <row r="254">
          <cell r="D254">
            <v>483.4821184717768</v>
          </cell>
        </row>
        <row r="255">
          <cell r="D255">
            <v>483.73691532604136</v>
          </cell>
        </row>
        <row r="256">
          <cell r="D256">
            <v>488.13391958425359</v>
          </cell>
        </row>
        <row r="257">
          <cell r="D257">
            <v>492.25363998167779</v>
          </cell>
        </row>
        <row r="258">
          <cell r="D258">
            <v>497.66074652244083</v>
          </cell>
        </row>
        <row r="259">
          <cell r="D259">
            <v>500.10244054189769</v>
          </cell>
        </row>
        <row r="260">
          <cell r="D260">
            <v>502.94893403942223</v>
          </cell>
        </row>
        <row r="261">
          <cell r="D261">
            <v>505.02905921899105</v>
          </cell>
        </row>
        <row r="262">
          <cell r="D262">
            <v>506.20402143561648</v>
          </cell>
        </row>
        <row r="263">
          <cell r="D263">
            <v>525.58937897967076</v>
          </cell>
        </row>
        <row r="264">
          <cell r="D264">
            <v>529.54880216470724</v>
          </cell>
        </row>
        <row r="265">
          <cell r="D265">
            <v>535.39947494237936</v>
          </cell>
        </row>
        <row r="266">
          <cell r="D266">
            <v>535.89034908038593</v>
          </cell>
        </row>
        <row r="267">
          <cell r="D267">
            <v>536.04526481511516</v>
          </cell>
        </row>
        <row r="268">
          <cell r="D268">
            <v>538.66021992665151</v>
          </cell>
        </row>
        <row r="269">
          <cell r="D269">
            <v>540.64908751334497</v>
          </cell>
        </row>
        <row r="270">
          <cell r="D270">
            <v>545.26909630999012</v>
          </cell>
        </row>
        <row r="271">
          <cell r="D271">
            <v>546.36552017035103</v>
          </cell>
        </row>
        <row r="272">
          <cell r="D272">
            <v>548.9140052932089</v>
          </cell>
        </row>
        <row r="273">
          <cell r="D273">
            <v>550.8029348389307</v>
          </cell>
        </row>
        <row r="274">
          <cell r="D274">
            <v>551.71241028393115</v>
          </cell>
        </row>
        <row r="275">
          <cell r="D275">
            <v>569.38252295800032</v>
          </cell>
        </row>
        <row r="276">
          <cell r="D276">
            <v>578.04731643020546</v>
          </cell>
        </row>
        <row r="277">
          <cell r="D277">
            <v>587.11764582179296</v>
          </cell>
        </row>
        <row r="278">
          <cell r="D278">
            <v>586.84119970418135</v>
          </cell>
        </row>
        <row r="279">
          <cell r="D279">
            <v>587.61815984266639</v>
          </cell>
        </row>
        <row r="280">
          <cell r="D280">
            <v>587.67250050984171</v>
          </cell>
        </row>
        <row r="281">
          <cell r="D281">
            <v>587.96927639312014</v>
          </cell>
        </row>
        <row r="282">
          <cell r="D282">
            <v>588.79272468560441</v>
          </cell>
        </row>
        <row r="283">
          <cell r="D283">
            <v>590.97754892928981</v>
          </cell>
        </row>
        <row r="284">
          <cell r="D284">
            <v>591.88590201495003</v>
          </cell>
        </row>
        <row r="285">
          <cell r="D285">
            <v>591.77274269400436</v>
          </cell>
        </row>
        <row r="286">
          <cell r="D286">
            <v>590.60313128394591</v>
          </cell>
        </row>
        <row r="287">
          <cell r="D287">
            <v>600.06271424762463</v>
          </cell>
        </row>
        <row r="288">
          <cell r="D288">
            <v>599.49511899333163</v>
          </cell>
        </row>
        <row r="289">
          <cell r="D289">
            <v>602.50233989723347</v>
          </cell>
        </row>
        <row r="290">
          <cell r="D290">
            <v>602.35644506899428</v>
          </cell>
        </row>
        <row r="291">
          <cell r="D291">
            <v>603.24565635979241</v>
          </cell>
        </row>
        <row r="292">
          <cell r="D292">
            <v>604.74535309305247</v>
          </cell>
        </row>
        <row r="293">
          <cell r="D293">
            <v>605.27617538564596</v>
          </cell>
        </row>
        <row r="294">
          <cell r="D294">
            <v>606.90149842683309</v>
          </cell>
        </row>
        <row r="295">
          <cell r="D295">
            <v>609.3191731862496</v>
          </cell>
        </row>
        <row r="296">
          <cell r="D296">
            <v>610.62138141707999</v>
          </cell>
        </row>
        <row r="297">
          <cell r="D297">
            <v>610.47810363259737</v>
          </cell>
        </row>
        <row r="298">
          <cell r="D298">
            <v>611.72518776351023</v>
          </cell>
        </row>
        <row r="299">
          <cell r="D299">
            <v>614.66257027852259</v>
          </cell>
        </row>
        <row r="300">
          <cell r="D300">
            <v>626.28610702485685</v>
          </cell>
        </row>
        <row r="301">
          <cell r="D301">
            <v>629.87468244174318</v>
          </cell>
        </row>
        <row r="302">
          <cell r="D302">
            <v>631.05709566135658</v>
          </cell>
        </row>
        <row r="303">
          <cell r="D303">
            <v>634.49407805968792</v>
          </cell>
        </row>
        <row r="304">
          <cell r="D304">
            <v>639.48395346864959</v>
          </cell>
        </row>
        <row r="305">
          <cell r="D305">
            <v>639.93248002769701</v>
          </cell>
        </row>
        <row r="306">
          <cell r="D306">
            <v>637.25684170382658</v>
          </cell>
        </row>
        <row r="307">
          <cell r="D307">
            <v>636.80711403368787</v>
          </cell>
        </row>
        <row r="308">
          <cell r="D308">
            <v>638.26042665500893</v>
          </cell>
        </row>
        <row r="309">
          <cell r="D309">
            <v>642.8759172427649</v>
          </cell>
        </row>
        <row r="310">
          <cell r="D310">
            <v>645.11243836484357</v>
          </cell>
        </row>
        <row r="311">
          <cell r="D311">
            <v>661.64156736977918</v>
          </cell>
        </row>
        <row r="312">
          <cell r="D312">
            <v>662.59046402329989</v>
          </cell>
        </row>
        <row r="313">
          <cell r="D313">
            <v>665.18544408820378</v>
          </cell>
        </row>
        <row r="314">
          <cell r="D314">
            <v>666.68194889325412</v>
          </cell>
        </row>
        <row r="315">
          <cell r="D315">
            <v>666.81034739151016</v>
          </cell>
        </row>
        <row r="316">
          <cell r="D316">
            <v>668.9538661836458</v>
          </cell>
        </row>
        <row r="317">
          <cell r="D317">
            <v>670.93441440092931</v>
          </cell>
        </row>
        <row r="318">
          <cell r="D318">
            <v>674.14237743943158</v>
          </cell>
        </row>
        <row r="319">
          <cell r="D319">
            <v>678.61017486314677</v>
          </cell>
        </row>
        <row r="320">
          <cell r="D320">
            <v>678.53408912247698</v>
          </cell>
        </row>
        <row r="321">
          <cell r="D321">
            <v>677.98255956959838</v>
          </cell>
        </row>
        <row r="322">
          <cell r="D322">
            <v>681.47824690706216</v>
          </cell>
        </row>
        <row r="323">
          <cell r="D323">
            <v>682.3456078239418</v>
          </cell>
        </row>
        <row r="324">
          <cell r="D324">
            <v>685.78128068649903</v>
          </cell>
        </row>
        <row r="325">
          <cell r="D325">
            <v>691.30959875206509</v>
          </cell>
        </row>
        <row r="326">
          <cell r="D326">
            <v>697.75876914571211</v>
          </cell>
        </row>
        <row r="327">
          <cell r="D327">
            <v>710.4945805090565</v>
          </cell>
        </row>
        <row r="328">
          <cell r="D328">
            <v>726.0729782236458</v>
          </cell>
        </row>
        <row r="329">
          <cell r="D329">
            <v>737.49729705287814</v>
          </cell>
        </row>
        <row r="330">
          <cell r="D330">
            <v>744.69845417911472</v>
          </cell>
        </row>
        <row r="331">
          <cell r="D331">
            <v>747.62958210781494</v>
          </cell>
        </row>
        <row r="332">
          <cell r="D332">
            <v>760.58663056606918</v>
          </cell>
        </row>
        <row r="333">
          <cell r="D333">
            <v>773.57674941526466</v>
          </cell>
        </row>
        <row r="334">
          <cell r="D334">
            <v>782.53055976730616</v>
          </cell>
        </row>
        <row r="335">
          <cell r="D335">
            <v>793.77668865740532</v>
          </cell>
        </row>
        <row r="336">
          <cell r="D336">
            <v>833.00703473959209</v>
          </cell>
        </row>
        <row r="337">
          <cell r="D337">
            <v>836.53535939782114</v>
          </cell>
        </row>
        <row r="338">
          <cell r="D338">
            <v>847.41979445438778</v>
          </cell>
        </row>
        <row r="339">
          <cell r="D339">
            <v>851.9099801440683</v>
          </cell>
        </row>
        <row r="340">
          <cell r="D340">
            <v>855.03319253671646</v>
          </cell>
        </row>
        <row r="341">
          <cell r="D341">
            <v>863.10599155822547</v>
          </cell>
        </row>
        <row r="342">
          <cell r="D342">
            <v>860.6364832407312</v>
          </cell>
        </row>
        <row r="343">
          <cell r="D343">
            <v>866.32962268943515</v>
          </cell>
        </row>
        <row r="344">
          <cell r="D344">
            <v>877.54674611181542</v>
          </cell>
        </row>
        <row r="345">
          <cell r="D345">
            <v>888.29377948404783</v>
          </cell>
        </row>
        <row r="346">
          <cell r="D346">
            <v>898.86376510456284</v>
          </cell>
        </row>
        <row r="347">
          <cell r="D347">
            <v>935.56283194337402</v>
          </cell>
        </row>
        <row r="348">
          <cell r="D348">
            <v>943.59463253932347</v>
          </cell>
        </row>
        <row r="349">
          <cell r="D349">
            <v>947.2619931933715</v>
          </cell>
        </row>
        <row r="350">
          <cell r="D350">
            <v>945.03825132269606</v>
          </cell>
        </row>
        <row r="351">
          <cell r="D351">
            <v>941.75494680224347</v>
          </cell>
        </row>
        <row r="352">
          <cell r="D352">
            <v>945.64941701240446</v>
          </cell>
        </row>
        <row r="353">
          <cell r="D353">
            <v>947.45174392669003</v>
          </cell>
        </row>
        <row r="354">
          <cell r="D354">
            <v>945.20750054503048</v>
          </cell>
        </row>
        <row r="355">
          <cell r="D355">
            <v>942.85494119703174</v>
          </cell>
        </row>
        <row r="356">
          <cell r="D356">
            <v>945.60901545457841</v>
          </cell>
        </row>
        <row r="357">
          <cell r="D357">
            <v>946.93600462984057</v>
          </cell>
        </row>
        <row r="358">
          <cell r="D358">
            <v>945.19567339034097</v>
          </cell>
        </row>
        <row r="359">
          <cell r="D359">
            <v>962.38789357646908</v>
          </cell>
        </row>
        <row r="360">
          <cell r="D360">
            <v>973.82641307377492</v>
          </cell>
        </row>
        <row r="361">
          <cell r="D361">
            <v>967.93147382324685</v>
          </cell>
        </row>
        <row r="362">
          <cell r="D362">
            <v>970.23971377697603</v>
          </cell>
        </row>
        <row r="363">
          <cell r="D363">
            <v>969.63946159928776</v>
          </cell>
        </row>
        <row r="364">
          <cell r="D364">
            <v>969.55757135785507</v>
          </cell>
        </row>
        <row r="365">
          <cell r="D365">
            <v>974.22790878598687</v>
          </cell>
        </row>
        <row r="366">
          <cell r="D366">
            <v>974.81941926237459</v>
          </cell>
        </row>
        <row r="367">
          <cell r="D367">
            <v>977.00212955056782</v>
          </cell>
        </row>
        <row r="368">
          <cell r="D368">
            <v>974.56103824117235</v>
          </cell>
        </row>
        <row r="369">
          <cell r="D369">
            <v>972.57754998542077</v>
          </cell>
        </row>
        <row r="370">
          <cell r="D370">
            <v>978.46704224970767</v>
          </cell>
        </row>
        <row r="371">
          <cell r="D371">
            <v>1003.0164346205967</v>
          </cell>
        </row>
        <row r="372">
          <cell r="D372">
            <v>1005.9036224289785</v>
          </cell>
        </row>
        <row r="373">
          <cell r="D373">
            <v>1006.1402204047877</v>
          </cell>
        </row>
        <row r="374">
          <cell r="D374">
            <v>1007.9894663165484</v>
          </cell>
        </row>
        <row r="375">
          <cell r="D375">
            <v>1009.0372415238894</v>
          </cell>
        </row>
        <row r="376">
          <cell r="D376">
            <v>1015.3597039831615</v>
          </cell>
        </row>
        <row r="377">
          <cell r="D377">
            <v>1021.9426542052183</v>
          </cell>
        </row>
        <row r="378">
          <cell r="D378">
            <v>1027.9594607323836</v>
          </cell>
        </row>
        <row r="379">
          <cell r="D379">
            <v>1041.5757663133629</v>
          </cell>
        </row>
        <row r="380">
          <cell r="D380">
            <v>1044.6389765182128</v>
          </cell>
        </row>
        <row r="381">
          <cell r="D381">
            <v>1048.1113320822431</v>
          </cell>
        </row>
        <row r="382">
          <cell r="D382">
            <v>1047.5083870622013</v>
          </cell>
        </row>
        <row r="383">
          <cell r="D383">
            <v>1046.2871645311072</v>
          </cell>
        </row>
        <row r="384">
          <cell r="D384">
            <v>1072.6320261859098</v>
          </cell>
        </row>
        <row r="385">
          <cell r="D385">
            <v>1066.1499930366219</v>
          </cell>
        </row>
        <row r="386">
          <cell r="D386">
            <v>1065.5459898703007</v>
          </cell>
        </row>
        <row r="387">
          <cell r="D387">
            <v>1064.4250503176017</v>
          </cell>
        </row>
        <row r="388">
          <cell r="D388">
            <v>1066.3628851802973</v>
          </cell>
        </row>
        <row r="389">
          <cell r="D389">
            <v>1075.3546979892712</v>
          </cell>
        </row>
        <row r="390">
          <cell r="D390">
            <v>1079.6935420111895</v>
          </cell>
        </row>
      </sheetData>
      <sheetData sheetId="20">
        <row r="5">
          <cell r="D5">
            <v>100</v>
          </cell>
        </row>
        <row r="6">
          <cell r="D6">
            <v>100.25081514923502</v>
          </cell>
        </row>
        <row r="7">
          <cell r="D7">
            <v>100.55179332831705</v>
          </cell>
        </row>
        <row r="8">
          <cell r="D8">
            <v>105.54301479809381</v>
          </cell>
        </row>
        <row r="9">
          <cell r="D9">
            <v>110.8853774767996</v>
          </cell>
        </row>
        <row r="10">
          <cell r="D10">
            <v>110.63456232756459</v>
          </cell>
        </row>
        <row r="11">
          <cell r="D11">
            <v>112.89189867067972</v>
          </cell>
        </row>
        <row r="12">
          <cell r="D12">
            <v>113.04238776022072</v>
          </cell>
        </row>
        <row r="13">
          <cell r="D13">
            <v>119.41309255079007</v>
          </cell>
        </row>
        <row r="14">
          <cell r="D14">
            <v>120.41635314773013</v>
          </cell>
        </row>
        <row r="15">
          <cell r="D15">
            <v>120.56684223727113</v>
          </cell>
        </row>
        <row r="16">
          <cell r="D16">
            <v>130.4991221469777</v>
          </cell>
        </row>
        <row r="17">
          <cell r="D17">
            <v>138.47504389265112</v>
          </cell>
        </row>
        <row r="18">
          <cell r="D18">
            <v>136.94507148231753</v>
          </cell>
        </row>
        <row r="19">
          <cell r="D19">
            <v>136.56884875846501</v>
          </cell>
        </row>
        <row r="20">
          <cell r="D20">
            <v>136.89490845247053</v>
          </cell>
        </row>
        <row r="21">
          <cell r="D21">
            <v>136.64409330323554</v>
          </cell>
        </row>
        <row r="22">
          <cell r="D22">
            <v>135.69099573614247</v>
          </cell>
        </row>
        <row r="23">
          <cell r="D23">
            <v>135.61575119137197</v>
          </cell>
        </row>
        <row r="24">
          <cell r="D24">
            <v>135.54050664660147</v>
          </cell>
        </row>
        <row r="25">
          <cell r="D25">
            <v>135.79132179583647</v>
          </cell>
        </row>
        <row r="26">
          <cell r="D26">
            <v>135.71607725106597</v>
          </cell>
        </row>
        <row r="27">
          <cell r="D27">
            <v>135.61575119137197</v>
          </cell>
        </row>
        <row r="28">
          <cell r="D28">
            <v>139.8545272134437</v>
          </cell>
        </row>
        <row r="29">
          <cell r="D29">
            <v>139.52846751943818</v>
          </cell>
        </row>
        <row r="30">
          <cell r="D30">
            <v>149.03436167544521</v>
          </cell>
        </row>
        <row r="31">
          <cell r="D31">
            <v>155.48031101078507</v>
          </cell>
        </row>
        <row r="32">
          <cell r="D32">
            <v>155.50539252570857</v>
          </cell>
        </row>
        <row r="33">
          <cell r="D33">
            <v>155.68096313017307</v>
          </cell>
        </row>
        <row r="34">
          <cell r="D34">
            <v>158.61550037622274</v>
          </cell>
        </row>
        <row r="35">
          <cell r="D35">
            <v>159.16729370453976</v>
          </cell>
        </row>
        <row r="36">
          <cell r="D36">
            <v>159.66892400300978</v>
          </cell>
        </row>
        <row r="37">
          <cell r="D37">
            <v>159.31778279408078</v>
          </cell>
        </row>
        <row r="38">
          <cell r="D38">
            <v>159.34286430900428</v>
          </cell>
        </row>
        <row r="39">
          <cell r="D39">
            <v>159.39302733885128</v>
          </cell>
        </row>
        <row r="40">
          <cell r="D40">
            <v>159.9949836970153</v>
          </cell>
        </row>
        <row r="41">
          <cell r="D41">
            <v>166.21519939804367</v>
          </cell>
        </row>
        <row r="42">
          <cell r="D42">
            <v>169.80185603210435</v>
          </cell>
        </row>
        <row r="43">
          <cell r="D43">
            <v>169.5510408828693</v>
          </cell>
        </row>
        <row r="44">
          <cell r="D44">
            <v>169.60120391271633</v>
          </cell>
        </row>
        <row r="45">
          <cell r="D45">
            <v>169.72661148733386</v>
          </cell>
        </row>
        <row r="46">
          <cell r="D46">
            <v>169.70152997241036</v>
          </cell>
        </row>
        <row r="47">
          <cell r="D47">
            <v>169.60120391271633</v>
          </cell>
        </row>
        <row r="48">
          <cell r="D48">
            <v>169.70152997241036</v>
          </cell>
        </row>
        <row r="49">
          <cell r="D49">
            <v>169.22498118886381</v>
          </cell>
        </row>
        <row r="50">
          <cell r="D50">
            <v>169.92726360672185</v>
          </cell>
        </row>
        <row r="51">
          <cell r="D51">
            <v>170.88036117381492</v>
          </cell>
        </row>
        <row r="52">
          <cell r="D52">
            <v>170.72987208427386</v>
          </cell>
        </row>
        <row r="53">
          <cell r="D53">
            <v>170.67970905442689</v>
          </cell>
        </row>
        <row r="54">
          <cell r="D54">
            <v>171.73313268121396</v>
          </cell>
        </row>
        <row r="55">
          <cell r="D55">
            <v>174.96864810634565</v>
          </cell>
        </row>
        <row r="56">
          <cell r="D56">
            <v>175.11913719588662</v>
          </cell>
        </row>
        <row r="57">
          <cell r="D57">
            <v>175.01881113619262</v>
          </cell>
        </row>
        <row r="58">
          <cell r="D58">
            <v>175.14421871081015</v>
          </cell>
        </row>
        <row r="59">
          <cell r="D59">
            <v>174.56734386756958</v>
          </cell>
        </row>
        <row r="60">
          <cell r="D60">
            <v>175.09405568096315</v>
          </cell>
        </row>
        <row r="61">
          <cell r="D61">
            <v>175.5956859794332</v>
          </cell>
        </row>
        <row r="62">
          <cell r="D62">
            <v>176.72435415099071</v>
          </cell>
        </row>
        <row r="63">
          <cell r="D63">
            <v>176.7995986957612</v>
          </cell>
        </row>
        <row r="64">
          <cell r="D64">
            <v>179.53348382242288</v>
          </cell>
        </row>
        <row r="65">
          <cell r="D65">
            <v>180.1354401805869</v>
          </cell>
        </row>
        <row r="66">
          <cell r="D66">
            <v>181.54000501630298</v>
          </cell>
        </row>
        <row r="67">
          <cell r="D67">
            <v>181.59016804615001</v>
          </cell>
        </row>
        <row r="68">
          <cell r="D68">
            <v>182.14196137446703</v>
          </cell>
        </row>
        <row r="69">
          <cell r="D69">
            <v>182.74391773263108</v>
          </cell>
        </row>
        <row r="70">
          <cell r="D70">
            <v>183.24554803110109</v>
          </cell>
        </row>
        <row r="71">
          <cell r="D71">
            <v>182.64359167293702</v>
          </cell>
        </row>
        <row r="72">
          <cell r="D72">
            <v>183.52144469525962</v>
          </cell>
        </row>
        <row r="73">
          <cell r="D73">
            <v>183.34587409079506</v>
          </cell>
        </row>
        <row r="74">
          <cell r="D74">
            <v>183.49636318033612</v>
          </cell>
        </row>
        <row r="75">
          <cell r="D75">
            <v>183.60896066234491</v>
          </cell>
        </row>
        <row r="76">
          <cell r="D76">
            <v>184.18810349196593</v>
          </cell>
        </row>
        <row r="77">
          <cell r="D77">
            <v>187.85945535831337</v>
          </cell>
        </row>
        <row r="78">
          <cell r="D78">
            <v>188.15936860936711</v>
          </cell>
        </row>
        <row r="79">
          <cell r="D79">
            <v>187.88013903079982</v>
          </cell>
        </row>
        <row r="80">
          <cell r="D80">
            <v>187.65261863344872</v>
          </cell>
        </row>
        <row r="81">
          <cell r="D81">
            <v>187.66296046969194</v>
          </cell>
        </row>
        <row r="82">
          <cell r="D82">
            <v>188.03526657444831</v>
          </cell>
        </row>
        <row r="83">
          <cell r="D83">
            <v>187.93184821201601</v>
          </cell>
        </row>
        <row r="84">
          <cell r="D84">
            <v>188.11800126439417</v>
          </cell>
        </row>
        <row r="85">
          <cell r="D85">
            <v>188.18005228185356</v>
          </cell>
        </row>
        <row r="86">
          <cell r="D86">
            <v>188.34552166174529</v>
          </cell>
        </row>
        <row r="87">
          <cell r="D87">
            <v>188.71782776650161</v>
          </cell>
        </row>
        <row r="88">
          <cell r="D88">
            <v>194.88156216746805</v>
          </cell>
        </row>
        <row r="89">
          <cell r="D89">
            <v>195.191817254765</v>
          </cell>
        </row>
        <row r="90">
          <cell r="D90">
            <v>197.97377120419449</v>
          </cell>
        </row>
        <row r="91">
          <cell r="D91">
            <v>197.95308753170801</v>
          </cell>
        </row>
        <row r="92">
          <cell r="D92">
            <v>198.78043443116661</v>
          </cell>
        </row>
        <row r="93">
          <cell r="D93">
            <v>198.6976997412207</v>
          </cell>
        </row>
        <row r="94">
          <cell r="D94">
            <v>198.4701793438696</v>
          </cell>
        </row>
        <row r="95">
          <cell r="D95">
            <v>198.28402629149144</v>
          </cell>
        </row>
        <row r="96">
          <cell r="D96">
            <v>198.7980155527801</v>
          </cell>
        </row>
        <row r="98">
          <cell r="D98">
            <v>199.09699727380965</v>
          </cell>
        </row>
        <row r="99">
          <cell r="D99">
            <v>198.80732640222391</v>
          </cell>
        </row>
        <row r="100">
          <cell r="D100">
            <v>199.25217809787335</v>
          </cell>
        </row>
        <row r="101">
          <cell r="D101">
            <v>205.99737125051169</v>
          </cell>
        </row>
        <row r="102">
          <cell r="D102">
            <v>206.10082513322087</v>
          </cell>
        </row>
        <row r="103">
          <cell r="D103">
            <v>211.58698453328844</v>
          </cell>
        </row>
        <row r="104">
          <cell r="D104">
            <v>211.60457169334902</v>
          </cell>
        </row>
        <row r="105">
          <cell r="D105">
            <v>211.81147945876739</v>
          </cell>
        </row>
        <row r="106">
          <cell r="D106">
            <v>212.91843600375557</v>
          </cell>
        </row>
        <row r="107">
          <cell r="D107">
            <v>214.08746487836925</v>
          </cell>
        </row>
        <row r="108">
          <cell r="D108">
            <v>214.42162091951994</v>
          </cell>
        </row>
        <row r="109">
          <cell r="D109">
            <v>216.0427432615727</v>
          </cell>
        </row>
        <row r="110">
          <cell r="D110">
            <v>217.89042960675857</v>
          </cell>
        </row>
        <row r="112">
          <cell r="D112">
            <v>219.09344197393537</v>
          </cell>
        </row>
        <row r="113">
          <cell r="D113">
            <v>219.13492515901046</v>
          </cell>
        </row>
        <row r="114">
          <cell r="D114">
            <v>225.66230433057132</v>
          </cell>
        </row>
        <row r="115">
          <cell r="D115">
            <v>225.56689300489873</v>
          </cell>
        </row>
        <row r="116">
          <cell r="D116">
            <v>242.87056657933357</v>
          </cell>
        </row>
        <row r="117">
          <cell r="D117">
            <v>244.3359600921101</v>
          </cell>
        </row>
        <row r="118">
          <cell r="D118">
            <v>244.58485920256049</v>
          </cell>
        </row>
        <row r="119">
          <cell r="D119">
            <v>247.29163702870818</v>
          </cell>
        </row>
        <row r="120">
          <cell r="D120">
            <v>247.25015384363311</v>
          </cell>
        </row>
        <row r="121">
          <cell r="D121">
            <v>246.80213544482245</v>
          </cell>
        </row>
        <row r="122">
          <cell r="D122">
            <v>247.51460914848664</v>
          </cell>
        </row>
        <row r="123">
          <cell r="D123">
            <v>250.85296846740221</v>
          </cell>
        </row>
        <row r="124">
          <cell r="D124">
            <v>252.30073162652181</v>
          </cell>
        </row>
        <row r="125">
          <cell r="D125">
            <v>252.22295065450612</v>
          </cell>
        </row>
        <row r="126">
          <cell r="D126">
            <v>259.47006308711929</v>
          </cell>
        </row>
        <row r="127">
          <cell r="D127">
            <v>260.69381704683354</v>
          </cell>
        </row>
        <row r="128">
          <cell r="D128">
            <v>266.93599932100335</v>
          </cell>
        </row>
        <row r="130">
          <cell r="D130">
            <v>270.69118148338794</v>
          </cell>
        </row>
        <row r="131">
          <cell r="D131">
            <v>278.25813859541915</v>
          </cell>
        </row>
        <row r="132">
          <cell r="D132">
            <v>273.68701738630511</v>
          </cell>
        </row>
        <row r="133">
          <cell r="D133">
            <v>274.40266541763327</v>
          </cell>
        </row>
        <row r="134">
          <cell r="D134">
            <v>276.92641718376854</v>
          </cell>
        </row>
        <row r="135">
          <cell r="D135">
            <v>277.72158166302205</v>
          </cell>
        </row>
        <row r="136">
          <cell r="D136">
            <v>278.6464080979016</v>
          </cell>
        </row>
        <row r="137">
          <cell r="D137">
            <v>285.51204446651917</v>
          </cell>
        </row>
        <row r="138">
          <cell r="D138">
            <v>280.12928239704996</v>
          </cell>
        </row>
        <row r="139">
          <cell r="D139">
            <v>290.77087549552812</v>
          </cell>
        </row>
        <row r="140">
          <cell r="D140">
            <v>290.25366040181541</v>
          </cell>
        </row>
        <row r="141">
          <cell r="D141">
            <v>293.95941342089503</v>
          </cell>
        </row>
        <row r="142">
          <cell r="D142">
            <v>294.31329743238257</v>
          </cell>
        </row>
        <row r="143">
          <cell r="D143">
            <v>314.02549650951647</v>
          </cell>
        </row>
        <row r="145">
          <cell r="D145">
            <v>295.26463582013525</v>
          </cell>
        </row>
        <row r="146">
          <cell r="D146">
            <v>299.1807839803954</v>
          </cell>
        </row>
        <row r="147">
          <cell r="D147">
            <v>299.24102265837865</v>
          </cell>
        </row>
        <row r="148">
          <cell r="D148">
            <v>299.61260018783349</v>
          </cell>
        </row>
        <row r="149">
          <cell r="D149">
            <v>301.5174105947994</v>
          </cell>
        </row>
        <row r="150">
          <cell r="D150">
            <v>300.45657577094653</v>
          </cell>
        </row>
        <row r="151">
          <cell r="D151">
            <v>299.02416341763893</v>
          </cell>
        </row>
        <row r="152">
          <cell r="D152">
            <v>304.69737870096918</v>
          </cell>
        </row>
        <row r="153">
          <cell r="D153">
            <v>304.74176509527263</v>
          </cell>
        </row>
        <row r="154">
          <cell r="D154">
            <v>306.4918572135237</v>
          </cell>
        </row>
        <row r="155">
          <cell r="D155">
            <v>306.76515058416356</v>
          </cell>
        </row>
        <row r="156">
          <cell r="D156">
            <v>307.00166665666632</v>
          </cell>
        </row>
        <row r="157">
          <cell r="D157">
            <v>306.85582564681204</v>
          </cell>
        </row>
        <row r="158">
          <cell r="D158">
            <v>307.8576899753761</v>
          </cell>
        </row>
        <row r="159">
          <cell r="D159">
            <v>308.4518335676953</v>
          </cell>
        </row>
        <row r="160">
          <cell r="D160">
            <v>308.70864056330828</v>
          </cell>
        </row>
        <row r="161">
          <cell r="D161">
            <v>310.11885971946407</v>
          </cell>
        </row>
        <row r="162">
          <cell r="D162">
            <v>309.92102321914007</v>
          </cell>
        </row>
        <row r="163">
          <cell r="D163">
            <v>309.56466388201795</v>
          </cell>
        </row>
        <row r="164">
          <cell r="D164">
            <v>315.28670419908212</v>
          </cell>
        </row>
        <row r="165">
          <cell r="D165">
            <v>314.98487671781845</v>
          </cell>
        </row>
        <row r="168">
          <cell r="D168">
            <v>317.85189373028038</v>
          </cell>
        </row>
        <row r="169">
          <cell r="D169">
            <v>318.1285939395392</v>
          </cell>
        </row>
        <row r="170">
          <cell r="D170">
            <v>318.22277544943699</v>
          </cell>
        </row>
        <row r="171">
          <cell r="D171">
            <v>318.41340669644961</v>
          </cell>
        </row>
        <row r="172">
          <cell r="D172">
            <v>318.41544239151369</v>
          </cell>
        </row>
        <row r="173">
          <cell r="D173">
            <v>318.50327208408112</v>
          </cell>
        </row>
        <row r="174">
          <cell r="D174">
            <v>318.89524446844223</v>
          </cell>
        </row>
        <row r="175">
          <cell r="D175">
            <v>319.20503237499599</v>
          </cell>
        </row>
        <row r="176">
          <cell r="D176">
            <v>319.33467034196985</v>
          </cell>
        </row>
        <row r="177">
          <cell r="D177">
            <v>319.42095750980224</v>
          </cell>
        </row>
        <row r="178">
          <cell r="D178">
            <v>331.36360958521573</v>
          </cell>
        </row>
        <row r="179">
          <cell r="D179">
            <v>334.41489115702461</v>
          </cell>
        </row>
        <row r="180">
          <cell r="D180">
            <v>340.36292343331814</v>
          </cell>
        </row>
        <row r="181">
          <cell r="D181">
            <v>341.72979634416731</v>
          </cell>
        </row>
        <row r="182">
          <cell r="D182">
            <v>341.84841047340205</v>
          </cell>
        </row>
        <row r="183">
          <cell r="D183">
            <v>342.61318286422971</v>
          </cell>
        </row>
        <row r="184">
          <cell r="D184">
            <v>343.90207819024283</v>
          </cell>
        </row>
        <row r="185">
          <cell r="D185">
            <v>343.70709171007445</v>
          </cell>
        </row>
        <row r="186">
          <cell r="D186">
            <v>342.64069056277543</v>
          </cell>
        </row>
        <row r="187">
          <cell r="D187">
            <v>342.31591426431504</v>
          </cell>
        </row>
        <row r="188">
          <cell r="D188">
            <v>342.0270262112154</v>
          </cell>
        </row>
        <row r="189">
          <cell r="D189">
            <v>340.78322133391072</v>
          </cell>
        </row>
        <row r="190">
          <cell r="D190">
            <v>351.11383268091674</v>
          </cell>
        </row>
        <row r="191">
          <cell r="D191">
            <v>350.89102083710588</v>
          </cell>
        </row>
        <row r="192">
          <cell r="D192">
            <v>353.35717477313307</v>
          </cell>
        </row>
        <row r="193">
          <cell r="D193">
            <v>352.4422955009432</v>
          </cell>
        </row>
        <row r="194">
          <cell r="D194">
            <v>352.62783973989218</v>
          </cell>
        </row>
        <row r="195">
          <cell r="D195">
            <v>353.1024968419851</v>
          </cell>
        </row>
        <row r="196">
          <cell r="D196">
            <v>353.14997609524897</v>
          </cell>
        </row>
        <row r="197">
          <cell r="D197">
            <v>353.27736229396334</v>
          </cell>
        </row>
        <row r="198">
          <cell r="D198">
            <v>353.00735686541515</v>
          </cell>
        </row>
        <row r="199">
          <cell r="D199">
            <v>353.94533538253376</v>
          </cell>
        </row>
        <row r="200">
          <cell r="D200">
            <v>354.35547863825673</v>
          </cell>
        </row>
        <row r="201">
          <cell r="D201">
            <v>357.09814573734297</v>
          </cell>
        </row>
        <row r="202">
          <cell r="D202">
            <v>368.54935531837987</v>
          </cell>
        </row>
        <row r="203">
          <cell r="D203">
            <v>370.86333388246095</v>
          </cell>
        </row>
        <row r="204">
          <cell r="D204">
            <v>374.90693027273107</v>
          </cell>
        </row>
        <row r="205">
          <cell r="D205">
            <v>375.30969082991908</v>
          </cell>
        </row>
        <row r="206">
          <cell r="D206">
            <v>376.92167594279215</v>
          </cell>
        </row>
        <row r="207">
          <cell r="D207">
            <v>378.30024490681768</v>
          </cell>
        </row>
        <row r="208">
          <cell r="D208">
            <v>378.89550813031451</v>
          </cell>
        </row>
        <row r="209">
          <cell r="D209">
            <v>380.93709215362935</v>
          </cell>
        </row>
        <row r="210">
          <cell r="D210">
            <v>381.45588011215159</v>
          </cell>
        </row>
        <row r="211">
          <cell r="D211">
            <v>382.1389718500119</v>
          </cell>
        </row>
        <row r="212">
          <cell r="D212">
            <v>383.4328505986465</v>
          </cell>
        </row>
        <row r="213">
          <cell r="D213">
            <v>384.08884707904514</v>
          </cell>
        </row>
        <row r="214">
          <cell r="D214">
            <v>399.47786393272236</v>
          </cell>
        </row>
        <row r="215">
          <cell r="D215">
            <v>398.32716481776777</v>
          </cell>
        </row>
        <row r="216">
          <cell r="D216">
            <v>398.13853875124965</v>
          </cell>
        </row>
        <row r="217">
          <cell r="D217">
            <v>397.70332958374007</v>
          </cell>
        </row>
        <row r="218">
          <cell r="D218">
            <v>402.18919314266486</v>
          </cell>
        </row>
        <row r="219">
          <cell r="D219">
            <v>402.63792262499186</v>
          </cell>
        </row>
        <row r="220">
          <cell r="D220">
            <v>403.13578212330248</v>
          </cell>
        </row>
        <row r="221">
          <cell r="D221">
            <v>403.49153294873747</v>
          </cell>
        </row>
        <row r="222">
          <cell r="D222">
            <v>404.1214310641945</v>
          </cell>
        </row>
        <row r="223">
          <cell r="D223">
            <v>404.20102500727495</v>
          </cell>
        </row>
        <row r="224">
          <cell r="D224">
            <v>407.91181157266658</v>
          </cell>
        </row>
        <row r="225">
          <cell r="D225">
            <v>408.21691690271484</v>
          </cell>
        </row>
        <row r="226">
          <cell r="D226">
            <v>424.65285627763387</v>
          </cell>
        </row>
        <row r="227">
          <cell r="D227">
            <v>425.61402606326567</v>
          </cell>
        </row>
        <row r="228">
          <cell r="D228">
            <v>430.9992575633384</v>
          </cell>
        </row>
        <row r="229">
          <cell r="D229">
            <v>433.26213922043735</v>
          </cell>
        </row>
        <row r="230">
          <cell r="D230">
            <v>435.22651732504261</v>
          </cell>
        </row>
        <row r="231">
          <cell r="D231">
            <v>436.50761325048643</v>
          </cell>
        </row>
        <row r="232">
          <cell r="D232">
            <v>436.91719671643114</v>
          </cell>
        </row>
        <row r="233">
          <cell r="D233">
            <v>437.10663658690771</v>
          </cell>
        </row>
        <row r="234">
          <cell r="D234">
            <v>438.08514974119362</v>
          </cell>
        </row>
        <row r="235">
          <cell r="D235">
            <v>438.96234924534156</v>
          </cell>
        </row>
        <row r="236">
          <cell r="D236">
            <v>439.32906369007424</v>
          </cell>
        </row>
        <row r="237">
          <cell r="D237">
            <v>439.61380199436678</v>
          </cell>
        </row>
        <row r="238">
          <cell r="D238">
            <v>457.86299384764391</v>
          </cell>
        </row>
        <row r="239">
          <cell r="D239">
            <v>457.88589508732554</v>
          </cell>
        </row>
        <row r="240">
          <cell r="D240">
            <v>463.21311586910076</v>
          </cell>
        </row>
        <row r="241">
          <cell r="D241">
            <v>463.64944392065087</v>
          </cell>
        </row>
        <row r="242">
          <cell r="D242">
            <v>466.5395909043371</v>
          </cell>
        </row>
        <row r="243">
          <cell r="D243">
            <v>468.73599528464717</v>
          </cell>
        </row>
        <row r="244">
          <cell r="D244">
            <v>469.65965965406309</v>
          </cell>
        </row>
        <row r="245">
          <cell r="D245">
            <v>470.11249853155971</v>
          </cell>
        </row>
        <row r="246">
          <cell r="D246">
            <v>471.20144739571236</v>
          </cell>
        </row>
        <row r="247">
          <cell r="D247">
            <v>457.7347396833319</v>
          </cell>
        </row>
        <row r="248">
          <cell r="D248">
            <v>459.20103880543741</v>
          </cell>
        </row>
        <row r="249">
          <cell r="D249">
            <v>461.22669898494564</v>
          </cell>
        </row>
        <row r="250">
          <cell r="D250">
            <v>476.45677489264318</v>
          </cell>
        </row>
        <row r="251">
          <cell r="D251">
            <v>475.03906413971055</v>
          </cell>
        </row>
        <row r="252">
          <cell r="D252">
            <v>473.37236138815689</v>
          </cell>
        </row>
        <row r="253">
          <cell r="D253">
            <v>476.34253357029644</v>
          </cell>
        </row>
        <row r="254">
          <cell r="D254">
            <v>476.62705983284735</v>
          </cell>
        </row>
        <row r="255">
          <cell r="D255">
            <v>479.97984043742088</v>
          </cell>
        </row>
        <row r="256">
          <cell r="D256">
            <v>483.27176866508455</v>
          </cell>
        </row>
        <row r="257">
          <cell r="D257">
            <v>487.87631968505872</v>
          </cell>
        </row>
        <row r="258">
          <cell r="D258">
            <v>489.68365994182921</v>
          </cell>
        </row>
        <row r="259">
          <cell r="D259">
            <v>492.05867346016532</v>
          </cell>
        </row>
        <row r="260">
          <cell r="D260">
            <v>494.11904324788713</v>
          </cell>
        </row>
        <row r="261">
          <cell r="D261">
            <v>495.5410074907312</v>
          </cell>
        </row>
        <row r="262">
          <cell r="D262">
            <v>514.53513114873044</v>
          </cell>
        </row>
        <row r="263">
          <cell r="D263">
            <v>518.20947426614748</v>
          </cell>
        </row>
        <row r="264">
          <cell r="D264">
            <v>524.27626944503857</v>
          </cell>
        </row>
        <row r="265">
          <cell r="D265">
            <v>524.79465614001344</v>
          </cell>
        </row>
        <row r="266">
          <cell r="D266">
            <v>525.03848454685885</v>
          </cell>
        </row>
        <row r="267">
          <cell r="D267">
            <v>527.68688492958904</v>
          </cell>
        </row>
        <row r="268">
          <cell r="D268">
            <v>529.76163651859042</v>
          </cell>
        </row>
        <row r="269">
          <cell r="D269">
            <v>534.42757335052818</v>
          </cell>
        </row>
        <row r="270">
          <cell r="D270">
            <v>535.51961332896963</v>
          </cell>
        </row>
        <row r="271">
          <cell r="D271">
            <v>538.04961562267852</v>
          </cell>
        </row>
        <row r="272">
          <cell r="D272">
            <v>539.85115224608626</v>
          </cell>
        </row>
        <row r="273">
          <cell r="D273">
            <v>540.72744374667707</v>
          </cell>
        </row>
        <row r="274">
          <cell r="D274">
            <v>558.0301566210901</v>
          </cell>
        </row>
        <row r="275">
          <cell r="D275">
            <v>566.23416489459589</v>
          </cell>
        </row>
        <row r="276">
          <cell r="D276">
            <v>575.71269930975507</v>
          </cell>
        </row>
        <row r="277">
          <cell r="D277">
            <v>575.38367684062951</v>
          </cell>
        </row>
        <row r="278">
          <cell r="D278">
            <v>576.1962509375719</v>
          </cell>
        </row>
        <row r="279">
          <cell r="D279">
            <v>576.26440749107746</v>
          </cell>
        </row>
        <row r="280">
          <cell r="D280">
            <v>576.56326137568465</v>
          </cell>
        </row>
        <row r="281">
          <cell r="D281">
            <v>577.19693103316558</v>
          </cell>
        </row>
        <row r="282">
          <cell r="D282">
            <v>579.34179664391684</v>
          </cell>
        </row>
        <row r="283">
          <cell r="D283">
            <v>580.25648967395637</v>
          </cell>
        </row>
        <row r="284">
          <cell r="D284">
            <v>580.10536306997278</v>
          </cell>
        </row>
        <row r="285">
          <cell r="D285">
            <v>578.88936271249133</v>
          </cell>
        </row>
        <row r="286">
          <cell r="D286">
            <v>587.53682920693439</v>
          </cell>
        </row>
        <row r="287">
          <cell r="D287">
            <v>586.80186262751579</v>
          </cell>
        </row>
        <row r="288">
          <cell r="D288">
            <v>589.70473688068375</v>
          </cell>
        </row>
        <row r="289">
          <cell r="D289">
            <v>589.3578715418264</v>
          </cell>
        </row>
        <row r="290">
          <cell r="D290">
            <v>590.17574565211612</v>
          </cell>
        </row>
        <row r="291">
          <cell r="D291">
            <v>591.7066841692822</v>
          </cell>
        </row>
        <row r="292">
          <cell r="D292">
            <v>592.19295321223012</v>
          </cell>
        </row>
        <row r="293">
          <cell r="D293">
            <v>593.94396525076161</v>
          </cell>
        </row>
        <row r="294">
          <cell r="D294">
            <v>596.46003624706168</v>
          </cell>
        </row>
        <row r="295">
          <cell r="D295">
            <v>597.73835573243025</v>
          </cell>
        </row>
        <row r="296">
          <cell r="D296">
            <v>597.63678878730502</v>
          </cell>
        </row>
        <row r="297">
          <cell r="D297">
            <v>598.79951959494758</v>
          </cell>
        </row>
        <row r="298">
          <cell r="D298">
            <v>601.43334338962427</v>
          </cell>
        </row>
        <row r="299">
          <cell r="D299">
            <v>613.37753202779538</v>
          </cell>
        </row>
        <row r="300">
          <cell r="D300">
            <v>616.52958283586054</v>
          </cell>
        </row>
        <row r="301">
          <cell r="D301">
            <v>617.74605036884532</v>
          </cell>
        </row>
        <row r="302">
          <cell r="D302">
            <v>620.91042980921793</v>
          </cell>
        </row>
        <row r="303">
          <cell r="D303">
            <v>625.91963712808524</v>
          </cell>
        </row>
        <row r="304">
          <cell r="D304">
            <v>626.47223999795369</v>
          </cell>
        </row>
        <row r="305">
          <cell r="D305">
            <v>623.84045297125613</v>
          </cell>
        </row>
        <row r="306">
          <cell r="D306">
            <v>623.32931290163549</v>
          </cell>
        </row>
        <row r="307">
          <cell r="D307">
            <v>624.77499596110306</v>
          </cell>
        </row>
        <row r="308">
          <cell r="D308">
            <v>629.35553530234517</v>
          </cell>
        </row>
        <row r="309">
          <cell r="D309">
            <v>631.7334035429293</v>
          </cell>
        </row>
        <row r="310">
          <cell r="D310">
            <v>647.91609527883634</v>
          </cell>
        </row>
        <row r="311">
          <cell r="D311">
            <v>649.09579870629182</v>
          </cell>
        </row>
        <row r="312">
          <cell r="D312">
            <v>651.7615898088651</v>
          </cell>
        </row>
        <row r="313">
          <cell r="D313">
            <v>653.30699618856181</v>
          </cell>
        </row>
        <row r="314">
          <cell r="D314">
            <v>653.17831478447533</v>
          </cell>
        </row>
        <row r="315">
          <cell r="D315">
            <v>655.35299569704648</v>
          </cell>
        </row>
        <row r="316">
          <cell r="D316">
            <v>657.52398316658969</v>
          </cell>
        </row>
        <row r="317">
          <cell r="D317">
            <v>660.70704788743342</v>
          </cell>
        </row>
        <row r="318">
          <cell r="D318">
            <v>665.45013613426158</v>
          </cell>
        </row>
        <row r="319">
          <cell r="D319">
            <v>665.3655660310327</v>
          </cell>
        </row>
        <row r="320">
          <cell r="D320">
            <v>664.90212429764154</v>
          </cell>
        </row>
        <row r="321">
          <cell r="D321">
            <v>668.9342338825719</v>
          </cell>
        </row>
        <row r="322">
          <cell r="D322">
            <v>670.04341578854917</v>
          </cell>
        </row>
        <row r="323">
          <cell r="D323">
            <v>673.49857245122325</v>
          </cell>
        </row>
        <row r="324">
          <cell r="D324">
            <v>679.05745495837039</v>
          </cell>
        </row>
        <row r="325">
          <cell r="D325">
            <v>685.48219845745371</v>
          </cell>
        </row>
        <row r="326">
          <cell r="D326">
            <v>698.38244067898802</v>
          </cell>
        </row>
        <row r="327">
          <cell r="D327">
            <v>714.04428480098056</v>
          </cell>
        </row>
        <row r="328">
          <cell r="D328">
            <v>725.97743001534059</v>
          </cell>
        </row>
        <row r="329">
          <cell r="D329">
            <v>733.44891974194252</v>
          </cell>
        </row>
        <row r="330">
          <cell r="D330">
            <v>736.39120162953827</v>
          </cell>
        </row>
        <row r="331">
          <cell r="D331">
            <v>748.91953099271905</v>
          </cell>
        </row>
        <row r="332">
          <cell r="D332">
            <v>761.78733219067544</v>
          </cell>
        </row>
        <row r="333">
          <cell r="D333">
            <v>771.03573885135472</v>
          </cell>
        </row>
        <row r="334">
          <cell r="D334">
            <v>782.19271073381685</v>
          </cell>
        </row>
        <row r="335">
          <cell r="D335">
            <v>820.99766340995166</v>
          </cell>
        </row>
        <row r="336">
          <cell r="D336">
            <v>824.16658644677943</v>
          </cell>
        </row>
        <row r="337">
          <cell r="D337">
            <v>834.95455604388076</v>
          </cell>
        </row>
        <row r="338">
          <cell r="D338">
            <v>838.60732054824712</v>
          </cell>
        </row>
        <row r="339">
          <cell r="D339">
            <v>840.27206369242504</v>
          </cell>
        </row>
        <row r="340">
          <cell r="D340">
            <v>848.30335761764047</v>
          </cell>
        </row>
        <row r="341">
          <cell r="D341">
            <v>845.71394264983348</v>
          </cell>
        </row>
        <row r="342">
          <cell r="D342">
            <v>851.38395878745928</v>
          </cell>
        </row>
        <row r="343">
          <cell r="D343">
            <v>862.65562040955513</v>
          </cell>
        </row>
        <row r="344">
          <cell r="D344">
            <v>872.24734831634498</v>
          </cell>
        </row>
        <row r="345">
          <cell r="D345">
            <v>883.11381690008659</v>
          </cell>
        </row>
        <row r="346">
          <cell r="D346">
            <v>917.37864917052673</v>
          </cell>
        </row>
        <row r="347">
          <cell r="D347">
            <v>924.51452413761137</v>
          </cell>
        </row>
        <row r="348">
          <cell r="D348">
            <v>928.58128842040389</v>
          </cell>
        </row>
        <row r="349">
          <cell r="D349">
            <v>927.73162827158342</v>
          </cell>
        </row>
        <row r="350">
          <cell r="D350">
            <v>924.83414395486341</v>
          </cell>
        </row>
        <row r="351">
          <cell r="D351">
            <v>928.12073169763403</v>
          </cell>
        </row>
        <row r="352">
          <cell r="D352">
            <v>929.41990923191599</v>
          </cell>
        </row>
        <row r="353">
          <cell r="D353">
            <v>927.32085430708344</v>
          </cell>
        </row>
        <row r="354">
          <cell r="D354">
            <v>925.11628124505069</v>
          </cell>
        </row>
        <row r="355">
          <cell r="D355">
            <v>927.74843451900722</v>
          </cell>
        </row>
        <row r="356">
          <cell r="D356">
            <v>928.42690705276391</v>
          </cell>
        </row>
        <row r="357">
          <cell r="D357">
            <v>926.45294035398103</v>
          </cell>
        </row>
        <row r="358">
          <cell r="D358">
            <v>943.52483029657469</v>
          </cell>
        </row>
        <row r="359">
          <cell r="D359">
            <v>954.0565319474448</v>
          </cell>
        </row>
        <row r="360">
          <cell r="D360">
            <v>948.0362897405322</v>
          </cell>
        </row>
        <row r="361">
          <cell r="D361">
            <v>948.50419429105636</v>
          </cell>
        </row>
        <row r="362">
          <cell r="D362">
            <v>947.85883876716298</v>
          </cell>
        </row>
        <row r="363">
          <cell r="D363">
            <v>947.87885570690923</v>
          </cell>
        </row>
        <row r="364">
          <cell r="D364">
            <v>952.74837021983092</v>
          </cell>
        </row>
        <row r="365">
          <cell r="D365">
            <v>953.85983643760426</v>
          </cell>
        </row>
        <row r="366">
          <cell r="D366">
            <v>956.20650414368072</v>
          </cell>
        </row>
        <row r="367">
          <cell r="D367">
            <v>953.54654198288495</v>
          </cell>
        </row>
        <row r="368">
          <cell r="D368">
            <v>951.53556403471862</v>
          </cell>
        </row>
        <row r="369">
          <cell r="D369">
            <v>957.26704542861421</v>
          </cell>
        </row>
        <row r="370">
          <cell r="D370">
            <v>980.97922402058771</v>
          </cell>
        </row>
        <row r="371">
          <cell r="D371">
            <v>983.59462154292714</v>
          </cell>
        </row>
        <row r="372">
          <cell r="D372">
            <v>983.53288877988882</v>
          </cell>
        </row>
        <row r="373">
          <cell r="D373">
            <v>985.31278957727852</v>
          </cell>
        </row>
        <row r="374">
          <cell r="D374">
            <v>986.53840230783192</v>
          </cell>
        </row>
        <row r="375">
          <cell r="D375">
            <v>992.71191685590736</v>
          </cell>
        </row>
        <row r="376">
          <cell r="D376">
            <v>999.92083813176339</v>
          </cell>
        </row>
        <row r="377">
          <cell r="D377">
            <v>1006.0846159181835</v>
          </cell>
        </row>
        <row r="378">
          <cell r="D378">
            <v>1019.6819780329503</v>
          </cell>
        </row>
        <row r="379">
          <cell r="D379">
            <v>1022.1001849824989</v>
          </cell>
        </row>
        <row r="380">
          <cell r="D380">
            <v>1025.9885980125218</v>
          </cell>
        </row>
        <row r="381">
          <cell r="D381">
            <v>1024.9937030396036</v>
          </cell>
        </row>
        <row r="382">
          <cell r="D382">
            <v>1024.2391465377193</v>
          </cell>
        </row>
        <row r="383">
          <cell r="D383">
            <v>1049.3486056468926</v>
          </cell>
        </row>
        <row r="384">
          <cell r="D384">
            <v>1041.9954041006179</v>
          </cell>
        </row>
        <row r="385">
          <cell r="D385">
            <v>1041.1753408775533</v>
          </cell>
        </row>
        <row r="386">
          <cell r="D386">
            <v>1040.2422575848987</v>
          </cell>
        </row>
        <row r="387">
          <cell r="D387">
            <v>1042.0025987130211</v>
          </cell>
        </row>
        <row r="388">
          <cell r="D388">
            <v>1052.177015130221</v>
          </cell>
        </row>
        <row r="389">
          <cell r="D389">
            <v>1057.3513496451405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C3D3-A9C9-4FAA-ADC3-E4872786646B}">
  <sheetPr codeName="Plan1">
    <pageSetUpPr fitToPage="1"/>
  </sheetPr>
  <dimension ref="A1:Z51"/>
  <sheetViews>
    <sheetView showGridLines="0" zoomScaleNormal="100" workbookViewId="0">
      <selection activeCell="F17" sqref="F17"/>
    </sheetView>
  </sheetViews>
  <sheetFormatPr defaultRowHeight="14.25" x14ac:dyDescent="0.2"/>
  <cols>
    <col min="1" max="1" width="2.75" style="41" customWidth="1"/>
    <col min="2" max="2" width="12.5" style="41" customWidth="1"/>
    <col min="3" max="4" width="12.125" style="41" customWidth="1"/>
    <col min="5" max="7" width="10.625" style="41" customWidth="1"/>
    <col min="8" max="9" width="12.125" style="41" customWidth="1"/>
    <col min="10" max="11" width="12.125" style="43" customWidth="1"/>
    <col min="12" max="12" width="14" style="43" customWidth="1"/>
    <col min="13" max="13" width="12.125" style="43" customWidth="1"/>
    <col min="14" max="20" width="9" style="43"/>
    <col min="21" max="16384" width="9" style="41"/>
  </cols>
  <sheetData>
    <row r="1" spans="1:26" s="37" customFormat="1" ht="66" customHeight="1" thickBot="1" x14ac:dyDescent="0.25">
      <c r="C1" s="294" t="s">
        <v>293</v>
      </c>
      <c r="D1" s="294"/>
      <c r="E1" s="294"/>
      <c r="F1" s="294"/>
      <c r="G1" s="294"/>
      <c r="H1" s="294"/>
      <c r="I1" s="294"/>
      <c r="J1" s="38"/>
      <c r="K1" s="38"/>
      <c r="L1" s="39"/>
      <c r="M1" s="39"/>
      <c r="N1" s="39"/>
      <c r="O1" s="39"/>
      <c r="P1" s="39"/>
      <c r="Q1" s="39"/>
      <c r="R1" s="40"/>
      <c r="S1" s="40"/>
    </row>
    <row r="2" spans="1:26" ht="12.75" customHeight="1" thickTop="1" x14ac:dyDescent="0.2">
      <c r="C2" s="42"/>
      <c r="D2" s="42"/>
      <c r="E2" s="42"/>
      <c r="G2" s="42"/>
      <c r="H2" s="42"/>
      <c r="I2" s="42"/>
      <c r="L2" s="289"/>
      <c r="M2" s="289"/>
      <c r="N2" s="289"/>
      <c r="O2" s="289"/>
      <c r="T2" s="44"/>
      <c r="U2" s="44"/>
      <c r="V2" s="44"/>
      <c r="W2" s="44"/>
      <c r="X2" s="44"/>
      <c r="Y2" s="44"/>
      <c r="Z2" s="44"/>
    </row>
    <row r="3" spans="1:26" ht="11.25" customHeight="1" x14ac:dyDescent="0.2">
      <c r="C3" s="42"/>
      <c r="D3" s="42"/>
      <c r="E3" s="45"/>
      <c r="F3" s="46"/>
      <c r="G3" s="45"/>
      <c r="H3" s="42"/>
      <c r="I3" s="43"/>
      <c r="L3" s="43" t="str">
        <f>CONCATENATE(C1," ",F18,"  ","- ",F19)</f>
        <v>ÍNDICE NACIONAL DE CUSTOS DE TRANSPORTE DE CARGA FRACIONADA  DEZEMBRO|24  - DEZEMBRO|25</v>
      </c>
      <c r="T3" s="44"/>
      <c r="U3" s="44"/>
      <c r="V3" s="44"/>
      <c r="W3" s="44"/>
      <c r="X3" s="44"/>
      <c r="Y3" s="44"/>
      <c r="Z3" s="44"/>
    </row>
    <row r="4" spans="1:26" ht="15.75" x14ac:dyDescent="0.2">
      <c r="C4" s="42"/>
      <c r="D4" s="42"/>
      <c r="E4" s="45"/>
      <c r="F4" s="46"/>
      <c r="G4" s="45"/>
      <c r="H4" s="42"/>
      <c r="I4" s="43"/>
      <c r="J4" s="47">
        <v>1</v>
      </c>
      <c r="K4" s="47">
        <v>1</v>
      </c>
      <c r="L4" s="48" t="s">
        <v>139</v>
      </c>
      <c r="M4" s="49">
        <f>IF($F$17&lt;$F$16,"0,00%",-1+VLOOKUP($F$19,'Série Histórica'!$B$5:$Q$390,Painel!J4+1,0)/VLOOKUP($F$18,'Série Histórica'!$B$5:$Q$390,Painel!J4+1,0))</f>
        <v>5.095668188919622E-2</v>
      </c>
      <c r="N4" s="50"/>
      <c r="O4" s="50"/>
      <c r="P4" s="50"/>
      <c r="Q4" s="50"/>
      <c r="T4" s="44"/>
      <c r="U4" s="44"/>
      <c r="V4" s="44"/>
      <c r="W4" s="44"/>
      <c r="X4" s="44"/>
      <c r="Y4" s="44"/>
      <c r="Z4" s="44"/>
    </row>
    <row r="5" spans="1:26" ht="15" x14ac:dyDescent="0.2">
      <c r="D5" s="42"/>
      <c r="E5" s="51"/>
      <c r="F5" s="46"/>
      <c r="G5" s="45"/>
      <c r="I5" s="43"/>
      <c r="J5" s="47">
        <v>2</v>
      </c>
      <c r="K5" s="47">
        <v>2</v>
      </c>
      <c r="L5" s="47" t="s">
        <v>265</v>
      </c>
      <c r="M5" s="49">
        <f>IF($F$17&lt;$F$16,"0,00%",-1+VLOOKUP($F$19,'Série Histórica'!$B$5:$Q$390,Painel!J5+1,0)/VLOOKUP($F$18,'Série Histórica'!$B$5:$Q$390,Painel!J5+1,0))</f>
        <v>5.0326966436932574E-2</v>
      </c>
      <c r="N5" s="50"/>
      <c r="O5" s="50"/>
      <c r="P5" s="50"/>
      <c r="Q5" s="50"/>
      <c r="T5" s="44"/>
      <c r="U5" s="44"/>
      <c r="V5" s="44"/>
      <c r="W5" s="44"/>
      <c r="X5" s="44"/>
      <c r="Y5" s="44"/>
      <c r="Z5" s="44"/>
    </row>
    <row r="6" spans="1:26" ht="8.25" customHeight="1" x14ac:dyDescent="0.2">
      <c r="C6" s="42"/>
      <c r="D6" s="42"/>
      <c r="E6" s="42"/>
      <c r="G6" s="42"/>
      <c r="H6" s="42"/>
      <c r="I6" s="44"/>
      <c r="J6" s="47">
        <v>3</v>
      </c>
      <c r="K6" s="47">
        <v>3</v>
      </c>
      <c r="L6" s="47" t="s">
        <v>140</v>
      </c>
      <c r="M6" s="49">
        <f>IF($F$17&lt;$F$16,"0,00%",-1+VLOOKUP($F$19,'Série Histórica'!$B$5:$Q$390,Painel!J6+1,0)/VLOOKUP($F$18,'Série Histórica'!$B$5:$Q$390,Painel!J6+1,0))</f>
        <v>4.9452091458015435E-2</v>
      </c>
      <c r="N6" s="50"/>
      <c r="O6" s="50"/>
      <c r="P6" s="50"/>
      <c r="Q6" s="50"/>
      <c r="T6" s="44"/>
      <c r="U6" s="44"/>
      <c r="V6" s="44"/>
      <c r="W6" s="44"/>
      <c r="X6" s="44"/>
      <c r="Y6" s="44"/>
      <c r="Z6" s="44"/>
    </row>
    <row r="7" spans="1:26" ht="8.25" customHeight="1" x14ac:dyDescent="0.2">
      <c r="J7" s="47">
        <v>4</v>
      </c>
      <c r="K7" s="47">
        <v>1</v>
      </c>
      <c r="L7" s="47" t="s">
        <v>141</v>
      </c>
      <c r="M7" s="49">
        <f>IF($F$17&lt;$F$16,"0,00%",-1+VLOOKUP($F$19,'Série Histórica'!$B$5:$Q$390,Painel!J7+1,0)/VLOOKUP($F$18,'Série Histórica'!$B$5:$Q$390,Painel!J7+1,0))</f>
        <v>5.1182473460888556E-2</v>
      </c>
      <c r="N7" s="50"/>
      <c r="O7" s="50"/>
      <c r="P7" s="50"/>
      <c r="Q7" s="50"/>
      <c r="T7" s="44"/>
      <c r="U7" s="44"/>
      <c r="V7" s="44"/>
      <c r="W7" s="44"/>
      <c r="X7" s="44"/>
      <c r="Y7" s="44"/>
      <c r="Z7" s="44"/>
    </row>
    <row r="8" spans="1:26" ht="14.25" customHeight="1" x14ac:dyDescent="0.2">
      <c r="C8" s="42" t="s">
        <v>0</v>
      </c>
      <c r="D8" s="42"/>
      <c r="E8" s="42"/>
      <c r="I8" s="52" t="s">
        <v>292</v>
      </c>
      <c r="J8" s="47">
        <v>5</v>
      </c>
      <c r="K8" s="47">
        <v>2</v>
      </c>
      <c r="L8" s="47" t="s">
        <v>263</v>
      </c>
      <c r="M8" s="49">
        <f>IF($F$17&lt;$F$16,"0,00%",-1+VLOOKUP($F$19,'Série Histórica'!$B$5:$Q$390,Painel!J8+1,0)/VLOOKUP($F$18,'Série Histórica'!$B$5:$Q$390,Painel!J8+1,0))</f>
        <v>5.0631134051480675E-2</v>
      </c>
      <c r="N8" s="50"/>
      <c r="O8" s="50"/>
      <c r="P8" s="50"/>
      <c r="Q8" s="50"/>
      <c r="T8" s="44"/>
      <c r="U8" s="44"/>
      <c r="V8" s="44"/>
      <c r="W8" s="44"/>
      <c r="X8" s="44"/>
      <c r="Y8" s="44"/>
      <c r="Z8" s="44"/>
    </row>
    <row r="9" spans="1:26" ht="14.25" customHeight="1" x14ac:dyDescent="0.2">
      <c r="D9" s="42"/>
      <c r="E9" s="42"/>
      <c r="G9" s="42"/>
      <c r="H9" s="53"/>
      <c r="J9" s="47">
        <v>6</v>
      </c>
      <c r="K9" s="47">
        <v>3</v>
      </c>
      <c r="L9" s="47" t="s">
        <v>143</v>
      </c>
      <c r="M9" s="49">
        <f>IF($F$17&lt;$F$16,"0,00%",-1+VLOOKUP($F$19,'Série Histórica'!$B$5:$Q$390,Painel!J9+1,0)/VLOOKUP($F$18,'Série Histórica'!$B$5:$Q$390,Painel!J9+1,0))</f>
        <v>4.9844865536621263E-2</v>
      </c>
      <c r="N9" s="50"/>
      <c r="O9" s="50"/>
      <c r="P9" s="50"/>
      <c r="Q9" s="50"/>
      <c r="T9" s="44"/>
      <c r="U9" s="44"/>
      <c r="V9" s="44"/>
      <c r="W9" s="44"/>
      <c r="X9" s="44"/>
      <c r="Y9" s="44"/>
      <c r="Z9" s="44"/>
    </row>
    <row r="10" spans="1:26" ht="14.25" customHeight="1" x14ac:dyDescent="0.2">
      <c r="D10" s="42"/>
      <c r="E10" s="42"/>
      <c r="G10" s="42"/>
      <c r="H10" s="53"/>
      <c r="J10" s="47">
        <v>7</v>
      </c>
      <c r="K10" s="47">
        <v>1</v>
      </c>
      <c r="L10" s="47" t="s">
        <v>142</v>
      </c>
      <c r="M10" s="49">
        <f>IF($F$17&lt;$F$16,"0,00%",-1+VLOOKUP($F$19,'Série Histórica'!$B$5:$Q$390,Painel!J10+1,0)/VLOOKUP($F$18,'Série Histórica'!$B$5:$Q$390,Painel!J10+1,0))</f>
        <v>5.1763114420539713E-2</v>
      </c>
      <c r="T10" s="44"/>
      <c r="U10" s="44"/>
      <c r="V10" s="44"/>
      <c r="W10" s="44"/>
      <c r="X10" s="44"/>
      <c r="Y10" s="44"/>
      <c r="Z10" s="44"/>
    </row>
    <row r="11" spans="1:26" ht="14.25" customHeight="1" x14ac:dyDescent="0.2">
      <c r="D11" s="42"/>
      <c r="E11" s="42"/>
      <c r="G11" s="42"/>
      <c r="H11" s="53"/>
      <c r="J11" s="47">
        <v>8</v>
      </c>
      <c r="K11" s="47">
        <v>2</v>
      </c>
      <c r="L11" s="47" t="s">
        <v>144</v>
      </c>
      <c r="M11" s="49">
        <f>IF($F$17&lt;$F$16,"0,00%",-1+VLOOKUP($F$19,'Série Histórica'!$B$5:$Q$390,Painel!J11+1,0)/VLOOKUP($F$18,'Série Histórica'!$B$5:$Q$390,Painel!J11+1,0))</f>
        <v>5.1303879228643545E-2</v>
      </c>
      <c r="T11" s="44"/>
      <c r="U11" s="44"/>
      <c r="V11" s="44"/>
      <c r="W11" s="44"/>
      <c r="X11" s="44"/>
      <c r="Y11" s="44"/>
      <c r="Z11" s="44"/>
    </row>
    <row r="12" spans="1:26" ht="6.75" customHeight="1" x14ac:dyDescent="0.2">
      <c r="C12" s="42"/>
      <c r="D12" s="42"/>
      <c r="H12" s="54"/>
      <c r="J12" s="47">
        <v>9</v>
      </c>
      <c r="K12" s="47">
        <v>3</v>
      </c>
      <c r="L12" s="47" t="s">
        <v>145</v>
      </c>
      <c r="M12" s="49">
        <f>IF($F$17&lt;$F$16,"0,00%",-1+VLOOKUP($F$19,'Série Histórica'!$B$5:$Q$390,Painel!J12+1,0)/VLOOKUP($F$18,'Série Histórica'!$B$5:$Q$390,Painel!J12+1,0))</f>
        <v>5.0626802558085826E-2</v>
      </c>
      <c r="O12" s="43">
        <f>VLOOKUP(INCTFR!$J$287,$J$4:$L$18,2)</f>
        <v>2</v>
      </c>
      <c r="P12" s="43" t="str">
        <f>VLOOKUP(O12,K4:M6,2,0)</f>
        <v>50x40 km</v>
      </c>
      <c r="Q12" s="55">
        <f>IF(INCTFR!$K$287&lt;=INCTFR!$K$286,"PERÍODO NÃO ACEITO",VLOOKUP(O12,$K$4:$M$6,3,0))</f>
        <v>5.0326966436932574E-2</v>
      </c>
      <c r="T12" s="44"/>
      <c r="U12" s="44"/>
      <c r="V12" s="44"/>
      <c r="W12" s="44"/>
      <c r="X12" s="44"/>
      <c r="Y12" s="44"/>
      <c r="Z12" s="44"/>
    </row>
    <row r="13" spans="1:26" ht="18.75" customHeight="1" x14ac:dyDescent="0.2">
      <c r="C13" s="42"/>
      <c r="D13" s="42"/>
      <c r="E13" s="295">
        <f>IF(INCTFR!$K$287&lt;=INCTFR!$K$286,"PERÍODO NÃO ACEITO",-1+VLOOKUP(F19,'Série Histórica'!$B$5:$Q$390,INCTFR!$J$287+1,0)/VLOOKUP(F18,'Série Histórica'!$B$5:$Q$390,INCTFR!$J$287+1,0))</f>
        <v>5.1303879228643545E-2</v>
      </c>
      <c r="F13" s="295"/>
      <c r="G13" s="295"/>
      <c r="H13" s="53"/>
      <c r="J13" s="47">
        <v>10</v>
      </c>
      <c r="K13" s="47">
        <v>1</v>
      </c>
      <c r="L13" s="47" t="s">
        <v>146</v>
      </c>
      <c r="M13" s="49">
        <f>IF($F$17&lt;$F$16,"0,00%",-1+VLOOKUP($F$19,'Série Histórica'!$B$5:$Q$390,Painel!J13+1,0)/VLOOKUP($F$18,'Série Histórica'!$B$5:$Q$390,Painel!J13+1,0))</f>
        <v>5.6042627111044352E-2</v>
      </c>
      <c r="O13" s="43">
        <f>VLOOKUP(INCTFR!$J$287,$J$4:$L$18,2)</f>
        <v>2</v>
      </c>
      <c r="P13" s="43" t="str">
        <f>VLOOKUP(O13,$K$7:$M$9,2,0)</f>
        <v>400x40 km</v>
      </c>
      <c r="Q13" s="55">
        <f>IF(INCTFR!$K$287&lt;=INCTFR!$K$286,"PERÍODO NÃO ACEITO",VLOOKUP(O13,$K$7:$M$9,3,0))</f>
        <v>5.0631134051480675E-2</v>
      </c>
      <c r="T13" s="44"/>
      <c r="U13" s="44"/>
      <c r="V13" s="44"/>
      <c r="W13" s="44"/>
      <c r="X13" s="44"/>
      <c r="Y13" s="44"/>
      <c r="Z13" s="44"/>
    </row>
    <row r="14" spans="1:26" ht="18.75" x14ac:dyDescent="0.2">
      <c r="A14" s="43"/>
      <c r="B14" s="43"/>
      <c r="C14" s="281"/>
      <c r="D14" s="43"/>
      <c r="E14" s="43"/>
      <c r="F14" s="282"/>
      <c r="G14" s="43"/>
      <c r="H14" s="43"/>
      <c r="I14" s="43"/>
      <c r="J14" s="47">
        <v>11</v>
      </c>
      <c r="K14" s="47">
        <v>2</v>
      </c>
      <c r="L14" s="47" t="s">
        <v>147</v>
      </c>
      <c r="M14" s="49">
        <f>IF($F$17&lt;$F$16,"0,00%",-1+VLOOKUP($F$19,'Série Histórica'!$B$5:$Q$390,Painel!J14+1,0)/VLOOKUP($F$18,'Série Histórica'!$B$5:$Q$390,Painel!J14+1,0))</f>
        <v>5.565689661676787E-2</v>
      </c>
      <c r="O14" s="43">
        <f>VLOOKUP(INCTFR!$J$287,$J$4:$L$18,2)</f>
        <v>2</v>
      </c>
      <c r="P14" s="43" t="str">
        <f>VLOOKUP(O14,$K$10:$M$12,2,0)</f>
        <v>800x40 km</v>
      </c>
      <c r="Q14" s="55">
        <f>IF(INCTFR!$K$287&lt;=INCTFR!$K$286,"PERÍODO NÃO ACEITO",VLOOKUP(O14,$K$10:$M$12,3,0))</f>
        <v>5.1303879228643545E-2</v>
      </c>
      <c r="T14" s="44"/>
      <c r="U14" s="44"/>
      <c r="V14" s="44"/>
      <c r="W14" s="44"/>
      <c r="X14" s="44"/>
      <c r="Y14" s="44"/>
      <c r="Z14" s="44"/>
    </row>
    <row r="15" spans="1:26" ht="14.25" customHeight="1" x14ac:dyDescent="0.2">
      <c r="A15" s="43"/>
      <c r="B15" s="43"/>
      <c r="C15" s="283"/>
      <c r="D15" s="43"/>
      <c r="E15" s="43"/>
      <c r="F15" s="56"/>
      <c r="G15" s="43"/>
      <c r="H15" s="43"/>
      <c r="I15" s="43"/>
      <c r="J15" s="47">
        <v>12</v>
      </c>
      <c r="K15" s="47">
        <v>3</v>
      </c>
      <c r="L15" s="47" t="s">
        <v>148</v>
      </c>
      <c r="M15" s="49">
        <f>IF($F$17&lt;$F$16,"0,00%",-1+VLOOKUP($F$19,'Série Histórica'!$B$5:$Q$390,Painel!J15+1,0)/VLOOKUP($F$18,'Série Histórica'!$B$5:$Q$390,Painel!J15+1,0))</f>
        <v>5.5058783275563128E-2</v>
      </c>
      <c r="O15" s="43">
        <f>VLOOKUP(INCTFR!$J$287,$J$4:$L$18,2)</f>
        <v>2</v>
      </c>
      <c r="P15" s="43" t="str">
        <f>VLOOKUP(O15,$K$13:$M$15,2,0)</f>
        <v>2400x40 km</v>
      </c>
      <c r="Q15" s="55">
        <f>IF(INCTFR!$K$287&lt;=INCTFR!$K$286,"PERÍODO NÃO ACEITO",VLOOKUP(O15,$K$13:$M$15,3,0))</f>
        <v>5.565689661676787E-2</v>
      </c>
      <c r="T15" s="44"/>
      <c r="U15" s="44"/>
      <c r="V15" s="44"/>
      <c r="W15" s="44"/>
      <c r="X15" s="44"/>
      <c r="Y15" s="44"/>
      <c r="Z15" s="44"/>
    </row>
    <row r="16" spans="1:26" ht="14.25" customHeight="1" x14ac:dyDescent="0.2">
      <c r="A16" s="43"/>
      <c r="B16" s="43"/>
      <c r="C16" s="284"/>
      <c r="D16" s="285"/>
      <c r="E16" s="43"/>
      <c r="F16" s="57"/>
      <c r="G16" s="43"/>
      <c r="H16" s="43"/>
      <c r="I16" s="43"/>
      <c r="J16" s="47">
        <v>13</v>
      </c>
      <c r="K16" s="47">
        <v>1</v>
      </c>
      <c r="L16" s="47" t="s">
        <v>264</v>
      </c>
      <c r="M16" s="49">
        <f>IF($F$17&lt;$F$16,"0,00%",-1+VLOOKUP($F$19,'Série Histórica'!$B$5:$Q$390,Painel!J16+1,0)/VLOOKUP($F$18,'Série Histórica'!$B$5:$Q$390,Painel!J16+1,0))</f>
        <v>5.9133936239887497E-2</v>
      </c>
      <c r="O16" s="43">
        <f>VLOOKUP(INCTFR!$J$287,$J$4:$L$18,2)</f>
        <v>2</v>
      </c>
      <c r="P16" s="43" t="str">
        <f>VLOOKUP(O16,$K$16:$M$18,2,0)</f>
        <v>6000x40 km</v>
      </c>
      <c r="Q16" s="55">
        <f>IF(INCTFR!$K$287&lt;=INCTFR!$K$286,"PERÍODO NÃO ACEITO",VLOOKUP(O16,$K$16:$M$18,3,0))</f>
        <v>5.8857042400552784E-2</v>
      </c>
      <c r="T16" s="44"/>
      <c r="U16" s="44"/>
      <c r="V16" s="44"/>
      <c r="W16" s="44"/>
      <c r="X16" s="44"/>
      <c r="Y16" s="44"/>
      <c r="Z16" s="44"/>
    </row>
    <row r="17" spans="1:26" ht="14.25" customHeight="1" x14ac:dyDescent="0.2">
      <c r="A17" s="43"/>
      <c r="B17" s="43"/>
      <c r="C17" s="284"/>
      <c r="D17" s="285"/>
      <c r="E17" s="43"/>
      <c r="F17" s="57"/>
      <c r="G17" s="43"/>
      <c r="H17" s="43"/>
      <c r="I17" s="43"/>
      <c r="J17" s="47">
        <v>14</v>
      </c>
      <c r="K17" s="47">
        <v>2</v>
      </c>
      <c r="L17" s="47" t="s">
        <v>149</v>
      </c>
      <c r="M17" s="49">
        <f>IF($F$17&lt;$F$16,"0,00%",-1+VLOOKUP($F$19,'Série Histórica'!$B$5:$Q$390,Painel!J17+1,0)/VLOOKUP($F$18,'Série Histórica'!$B$5:$Q$390,Painel!J17+1,0))</f>
        <v>5.8857042400552784E-2</v>
      </c>
      <c r="T17" s="44"/>
      <c r="U17" s="44"/>
      <c r="V17" s="44"/>
      <c r="W17" s="44"/>
      <c r="X17" s="44"/>
      <c r="Y17" s="44"/>
      <c r="Z17" s="44"/>
    </row>
    <row r="18" spans="1:26" x14ac:dyDescent="0.2">
      <c r="A18" s="43"/>
      <c r="B18" s="43"/>
      <c r="C18" s="284"/>
      <c r="D18" s="43"/>
      <c r="E18" s="43"/>
      <c r="F18" s="58" t="str">
        <f>VLOOKUP(INCTFR!$K$286,'Série Histórica'!$A$5:$C$395,2,0)</f>
        <v>DEZEMBRO|24</v>
      </c>
      <c r="G18" s="43"/>
      <c r="H18" s="43"/>
      <c r="I18" s="43"/>
      <c r="J18" s="47">
        <v>15</v>
      </c>
      <c r="K18" s="47">
        <v>3</v>
      </c>
      <c r="L18" s="47" t="s">
        <v>448</v>
      </c>
      <c r="M18" s="49">
        <f>IF($F$17&lt;$F$16,"0,00%",-1+VLOOKUP($F$19,'Série Histórica'!$B$5:$Q$390,Painel!J18+1,0)/VLOOKUP($F$18,'Série Histórica'!$B$5:$Q$390,Painel!J18+1,0))</f>
        <v>5.8414825947464388E-2</v>
      </c>
      <c r="T18" s="44"/>
      <c r="U18" s="44"/>
      <c r="V18" s="44"/>
      <c r="W18" s="44"/>
      <c r="X18" s="44"/>
      <c r="Y18" s="44"/>
      <c r="Z18" s="44"/>
    </row>
    <row r="19" spans="1:26" x14ac:dyDescent="0.2">
      <c r="A19" s="43"/>
      <c r="B19" s="43"/>
      <c r="C19" s="286"/>
      <c r="D19" s="43"/>
      <c r="E19" s="43"/>
      <c r="F19" s="58" t="str">
        <f>VLOOKUP(INCTFR!$K$287,'Série Histórica'!$A$5:$C$395,2,0)</f>
        <v>DEZEMBRO|25</v>
      </c>
      <c r="G19" s="43"/>
      <c r="H19" s="43"/>
      <c r="I19" s="43"/>
      <c r="L19" s="289"/>
      <c r="M19" s="289"/>
      <c r="N19" s="289"/>
      <c r="O19" s="289"/>
      <c r="T19" s="44"/>
      <c r="U19" s="44"/>
      <c r="V19" s="44"/>
      <c r="W19" s="44"/>
      <c r="X19" s="44"/>
      <c r="Y19" s="44"/>
      <c r="Z19" s="44"/>
    </row>
    <row r="20" spans="1:26" ht="15.75" x14ac:dyDescent="0.2">
      <c r="A20" s="43"/>
      <c r="B20" s="43"/>
      <c r="C20" s="43"/>
      <c r="D20" s="43"/>
      <c r="E20" s="43"/>
      <c r="F20" s="43"/>
      <c r="G20" s="43"/>
      <c r="H20" s="43"/>
      <c r="I20" s="43"/>
      <c r="L20" s="290"/>
      <c r="M20" s="291"/>
      <c r="N20" s="291"/>
      <c r="O20" s="291"/>
      <c r="P20" s="47"/>
      <c r="Q20" s="47"/>
      <c r="R20" s="47"/>
      <c r="S20" s="47"/>
      <c r="T20" s="59"/>
      <c r="U20" s="59"/>
      <c r="V20" s="59"/>
      <c r="W20" s="59"/>
      <c r="X20" s="59"/>
      <c r="Y20" s="59"/>
      <c r="Z20" s="59"/>
    </row>
    <row r="21" spans="1:26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T21" s="44"/>
      <c r="U21" s="44"/>
      <c r="V21" s="44"/>
      <c r="W21" s="44"/>
      <c r="X21" s="44"/>
      <c r="Y21" s="44"/>
      <c r="Z21" s="44"/>
    </row>
    <row r="22" spans="1:26" x14ac:dyDescent="0.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T22" s="44"/>
      <c r="U22" s="44"/>
      <c r="V22" s="44"/>
      <c r="W22" s="44"/>
      <c r="X22" s="44"/>
      <c r="Y22" s="44"/>
      <c r="Z22" s="44"/>
    </row>
    <row r="23" spans="1:26" x14ac:dyDescent="0.2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T23" s="44"/>
      <c r="U23" s="44"/>
      <c r="V23" s="44"/>
      <c r="W23" s="44"/>
      <c r="X23" s="44"/>
      <c r="Y23" s="44"/>
      <c r="Z23" s="44"/>
    </row>
    <row r="24" spans="1:26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T24" s="44"/>
      <c r="U24" s="44"/>
      <c r="V24" s="44"/>
      <c r="W24" s="44"/>
      <c r="X24" s="44"/>
      <c r="Y24" s="44"/>
      <c r="Z24" s="44"/>
    </row>
    <row r="25" spans="1:26" x14ac:dyDescent="0.2">
      <c r="T25" s="44"/>
      <c r="U25" s="44"/>
      <c r="V25" s="44"/>
      <c r="W25" s="44"/>
      <c r="X25" s="44"/>
      <c r="Y25" s="44"/>
      <c r="Z25" s="44"/>
    </row>
    <row r="26" spans="1:26" x14ac:dyDescent="0.2">
      <c r="T26" s="44"/>
      <c r="U26" s="44"/>
      <c r="V26" s="44"/>
      <c r="W26" s="44"/>
      <c r="X26" s="44"/>
      <c r="Y26" s="44"/>
      <c r="Z26" s="44"/>
    </row>
    <row r="27" spans="1:26" x14ac:dyDescent="0.2">
      <c r="T27" s="44"/>
      <c r="U27" s="44"/>
      <c r="V27" s="44"/>
      <c r="W27" s="44"/>
      <c r="X27" s="44"/>
      <c r="Y27" s="44"/>
      <c r="Z27" s="44"/>
    </row>
    <row r="28" spans="1:26" x14ac:dyDescent="0.2">
      <c r="T28" s="44"/>
      <c r="U28" s="44"/>
      <c r="V28" s="44"/>
      <c r="W28" s="44"/>
      <c r="X28" s="44"/>
      <c r="Y28" s="44"/>
      <c r="Z28" s="44"/>
    </row>
    <row r="29" spans="1:26" x14ac:dyDescent="0.2">
      <c r="T29" s="44"/>
      <c r="U29" s="44"/>
      <c r="V29" s="44"/>
      <c r="W29" s="44"/>
      <c r="X29" s="44"/>
      <c r="Y29" s="44"/>
      <c r="Z29" s="44"/>
    </row>
    <row r="30" spans="1:26" x14ac:dyDescent="0.2">
      <c r="T30" s="44"/>
      <c r="U30" s="44"/>
      <c r="V30" s="44"/>
      <c r="W30" s="44"/>
      <c r="X30" s="44"/>
      <c r="Y30" s="44"/>
      <c r="Z30" s="44"/>
    </row>
    <row r="31" spans="1:26" x14ac:dyDescent="0.2">
      <c r="T31" s="44"/>
      <c r="U31" s="44"/>
      <c r="V31" s="44"/>
      <c r="W31" s="44"/>
      <c r="X31" s="44"/>
      <c r="Y31" s="44"/>
      <c r="Z31" s="44"/>
    </row>
    <row r="32" spans="1:26" x14ac:dyDescent="0.2">
      <c r="T32" s="44"/>
      <c r="U32" s="44"/>
      <c r="V32" s="44"/>
      <c r="W32" s="44"/>
      <c r="X32" s="44"/>
      <c r="Y32" s="44"/>
      <c r="Z32" s="44"/>
    </row>
    <row r="33" spans="3:26" x14ac:dyDescent="0.2">
      <c r="T33" s="44"/>
      <c r="U33" s="44"/>
      <c r="V33" s="44"/>
      <c r="W33" s="44"/>
      <c r="X33" s="44"/>
      <c r="Y33" s="44"/>
      <c r="Z33" s="44"/>
    </row>
    <row r="34" spans="3:26" x14ac:dyDescent="0.2">
      <c r="T34" s="44"/>
      <c r="U34" s="44"/>
      <c r="V34" s="44"/>
      <c r="W34" s="44"/>
      <c r="X34" s="44"/>
      <c r="Y34" s="44"/>
      <c r="Z34" s="44"/>
    </row>
    <row r="35" spans="3:26" x14ac:dyDescent="0.2">
      <c r="T35" s="44"/>
      <c r="U35" s="44"/>
      <c r="V35" s="44"/>
      <c r="W35" s="44"/>
      <c r="X35" s="44"/>
      <c r="Y35" s="44"/>
      <c r="Z35" s="44"/>
    </row>
    <row r="36" spans="3:26" x14ac:dyDescent="0.2">
      <c r="C36" s="293" t="s">
        <v>294</v>
      </c>
      <c r="D36" s="293"/>
      <c r="E36" s="293"/>
      <c r="F36" s="293"/>
      <c r="G36" s="293"/>
      <c r="H36" s="293"/>
      <c r="I36" s="293"/>
      <c r="T36" s="44"/>
      <c r="U36" s="44"/>
      <c r="V36" s="44"/>
      <c r="W36" s="44"/>
      <c r="X36" s="44"/>
      <c r="Y36" s="44"/>
      <c r="Z36" s="44"/>
    </row>
    <row r="37" spans="3:26" ht="14.25" customHeight="1" x14ac:dyDescent="0.2">
      <c r="D37" s="60"/>
      <c r="E37" s="60"/>
      <c r="F37" s="60"/>
      <c r="G37" s="60"/>
      <c r="H37" s="60"/>
      <c r="I37" s="60"/>
      <c r="T37" s="44"/>
      <c r="U37" s="44"/>
      <c r="V37" s="44"/>
      <c r="W37" s="44"/>
      <c r="X37" s="44"/>
      <c r="Y37" s="44"/>
      <c r="Z37" s="44"/>
    </row>
    <row r="38" spans="3:26" ht="23.25" customHeight="1" x14ac:dyDescent="0.2">
      <c r="C38" s="292" t="s">
        <v>298</v>
      </c>
      <c r="D38" s="292"/>
      <c r="E38" s="292"/>
      <c r="F38" s="292"/>
      <c r="G38" s="292"/>
      <c r="H38" s="292"/>
      <c r="I38" s="292"/>
      <c r="T38" s="44"/>
      <c r="U38" s="44"/>
      <c r="V38" s="44"/>
      <c r="W38" s="44"/>
      <c r="X38" s="44"/>
      <c r="Y38" s="44"/>
      <c r="Z38" s="44"/>
    </row>
    <row r="39" spans="3:26" ht="15" thickBot="1" x14ac:dyDescent="0.25">
      <c r="C39" s="292"/>
      <c r="D39" s="292"/>
      <c r="E39" s="292"/>
      <c r="F39" s="292"/>
      <c r="G39" s="292"/>
      <c r="H39" s="292"/>
      <c r="I39" s="292"/>
      <c r="T39" s="44"/>
      <c r="U39" s="44"/>
      <c r="V39" s="44"/>
      <c r="W39" s="44"/>
      <c r="X39" s="44"/>
      <c r="Y39" s="44"/>
      <c r="Z39" s="44"/>
    </row>
    <row r="40" spans="3:26" x14ac:dyDescent="0.2">
      <c r="C40" s="61" t="s">
        <v>299</v>
      </c>
      <c r="D40" s="62"/>
      <c r="E40" s="62"/>
      <c r="F40" s="63" t="s">
        <v>300</v>
      </c>
      <c r="G40" s="64"/>
      <c r="H40" s="64"/>
      <c r="T40" s="44"/>
      <c r="U40" s="44"/>
      <c r="V40" s="44"/>
      <c r="W40" s="44"/>
      <c r="X40" s="44"/>
      <c r="Y40" s="44"/>
      <c r="Z40" s="44"/>
    </row>
    <row r="41" spans="3:26" x14ac:dyDescent="0.2">
      <c r="C41" s="65" t="s">
        <v>301</v>
      </c>
      <c r="D41" s="66"/>
      <c r="E41" s="67"/>
      <c r="F41" s="68" t="s">
        <v>302</v>
      </c>
      <c r="G41" s="69"/>
      <c r="H41" s="70"/>
      <c r="T41" s="44"/>
      <c r="U41" s="44"/>
      <c r="V41" s="44"/>
      <c r="W41" s="44"/>
      <c r="X41" s="44"/>
      <c r="Y41" s="44"/>
      <c r="Z41" s="44"/>
    </row>
    <row r="42" spans="3:26" x14ac:dyDescent="0.2">
      <c r="C42" s="71" t="s">
        <v>303</v>
      </c>
      <c r="D42" s="72"/>
      <c r="E42" s="73"/>
      <c r="F42" s="68" t="s">
        <v>304</v>
      </c>
      <c r="G42" s="69"/>
      <c r="H42" s="70"/>
      <c r="T42" s="44"/>
      <c r="U42" s="44"/>
      <c r="V42" s="44"/>
      <c r="W42" s="44"/>
      <c r="X42" s="44"/>
      <c r="Y42" s="44"/>
      <c r="Z42" s="44"/>
    </row>
    <row r="43" spans="3:26" x14ac:dyDescent="0.2">
      <c r="C43" s="71" t="s">
        <v>305</v>
      </c>
      <c r="D43" s="72"/>
      <c r="E43" s="73"/>
      <c r="F43" s="68" t="s">
        <v>306</v>
      </c>
      <c r="G43" s="69"/>
      <c r="H43" s="70"/>
      <c r="T43" s="44"/>
      <c r="U43" s="44"/>
      <c r="V43" s="44"/>
      <c r="W43" s="44"/>
      <c r="X43" s="44"/>
      <c r="Y43" s="44"/>
      <c r="Z43" s="44"/>
    </row>
    <row r="44" spans="3:26" ht="15" x14ac:dyDescent="0.25">
      <c r="C44" s="71" t="s">
        <v>307</v>
      </c>
      <c r="D44" s="72"/>
      <c r="E44" s="73"/>
      <c r="F44" s="74"/>
      <c r="G44" s="75"/>
      <c r="H44" s="76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3:26" ht="15.75" thickBot="1" x14ac:dyDescent="0.3">
      <c r="C45" s="77" t="s">
        <v>308</v>
      </c>
      <c r="D45" s="78"/>
      <c r="E45" s="79"/>
      <c r="F45" s="80"/>
      <c r="G45" s="81"/>
      <c r="H45" s="82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3:26" ht="15" x14ac:dyDescent="0.25">
      <c r="C46" s="42"/>
      <c r="D46" s="42"/>
      <c r="E46" s="83"/>
      <c r="F46" s="83"/>
      <c r="G46" s="83"/>
      <c r="H46" s="8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3:26" ht="15" x14ac:dyDescent="0.25">
      <c r="C47" s="60" t="s">
        <v>309</v>
      </c>
      <c r="D47" s="84"/>
      <c r="E47" s="85"/>
      <c r="F47" s="85"/>
      <c r="G47" s="85"/>
      <c r="H47" s="85"/>
      <c r="I47" s="8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3:26" x14ac:dyDescent="0.2">
      <c r="C48" s="86" t="s">
        <v>310</v>
      </c>
      <c r="D48" s="84"/>
      <c r="E48" s="85"/>
      <c r="F48" s="85"/>
      <c r="G48" s="85"/>
      <c r="H48" s="85"/>
      <c r="I48" s="85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3:9" x14ac:dyDescent="0.2">
      <c r="C49" s="86" t="s">
        <v>311</v>
      </c>
      <c r="D49" s="87"/>
      <c r="E49" s="88"/>
      <c r="F49" s="88"/>
      <c r="G49" s="88"/>
      <c r="H49" s="88"/>
      <c r="I49" s="85"/>
    </row>
    <row r="50" spans="3:9" x14ac:dyDescent="0.2">
      <c r="C50" s="86" t="s">
        <v>312</v>
      </c>
      <c r="D50" s="87"/>
      <c r="E50" s="88"/>
      <c r="F50" s="88"/>
      <c r="G50" s="88"/>
      <c r="H50" s="88"/>
      <c r="I50" s="88"/>
    </row>
    <row r="51" spans="3:9" x14ac:dyDescent="0.2">
      <c r="I51" s="88"/>
    </row>
  </sheetData>
  <sheetProtection algorithmName="SHA-512" hashValue="iN/S25t6EtAZ91PHcQVVt8xfByFbyN1u4MApp889utLU4RTZWBoRcn+hm15v3O+IzDkvbt+H4zPMs85gnB2mdA==" saltValue="bExKpuHYC4If0pTO+EDVsQ==" spinCount="100000" sheet="1" objects="1" scenarios="1"/>
  <mergeCells count="4">
    <mergeCell ref="C38:I39"/>
    <mergeCell ref="C36:I36"/>
    <mergeCell ref="C1:I1"/>
    <mergeCell ref="E13:G13"/>
  </mergeCells>
  <printOptions horizontalCentered="1"/>
  <pageMargins left="0.51181102362204722" right="0.51181102362204722" top="1.7716535433070868" bottom="0.98425196850393704" header="0.43307086614173229" footer="0.31496062992125984"/>
  <pageSetup paperSize="9" scale="84" orientation="portrait" r:id="rId1"/>
  <headerFooter>
    <oddHeader xml:space="preserve">&amp;C&amp;G
</oddHeader>
    <oddFooter>&amp;C&amp;"Calibri,Negrito"&amp;9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504825</xdr:colOff>
                    <xdr:row>7</xdr:row>
                    <xdr:rowOff>9525</xdr:rowOff>
                  </from>
                  <to>
                    <xdr:col>7</xdr:col>
                    <xdr:colOff>742950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38100</xdr:rowOff>
                  </from>
                  <to>
                    <xdr:col>6</xdr:col>
                    <xdr:colOff>295275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B0B7-94C5-4058-BD63-9A735907F0E8}">
  <sheetPr codeName="Plan3"/>
  <dimension ref="A1:Q380"/>
  <sheetViews>
    <sheetView showGridLines="0" topLeftCell="A361" workbookViewId="0">
      <selection activeCell="I381" sqref="I381"/>
    </sheetView>
  </sheetViews>
  <sheetFormatPr defaultRowHeight="14.25" x14ac:dyDescent="0.2"/>
  <cols>
    <col min="2" max="2" width="11.625" bestFit="1" customWidth="1"/>
    <col min="12" max="12" width="9" style="237"/>
  </cols>
  <sheetData>
    <row r="1" spans="1:15" ht="15" thickBot="1" x14ac:dyDescent="0.25"/>
    <row r="2" spans="1:15" ht="15.75" thickBot="1" x14ac:dyDescent="0.25">
      <c r="A2" s="1">
        <v>1</v>
      </c>
      <c r="B2" s="2" t="s">
        <v>151</v>
      </c>
      <c r="C2" s="3">
        <v>39.872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238"/>
      <c r="M2" s="6"/>
      <c r="N2" s="6"/>
      <c r="O2" s="6"/>
    </row>
    <row r="3" spans="1:15" ht="15" x14ac:dyDescent="0.2">
      <c r="A3" s="1">
        <f>A2+1</f>
        <v>2</v>
      </c>
      <c r="B3" s="90" t="s">
        <v>152</v>
      </c>
      <c r="C3" s="91">
        <v>39.965000000000003</v>
      </c>
      <c r="D3" s="91">
        <v>0</v>
      </c>
      <c r="E3" s="91">
        <v>0</v>
      </c>
      <c r="F3" s="91">
        <v>0</v>
      </c>
      <c r="G3" s="92">
        <v>0</v>
      </c>
      <c r="H3" s="5"/>
      <c r="I3" s="6"/>
      <c r="J3" s="6"/>
      <c r="K3" s="6"/>
      <c r="L3" s="238"/>
      <c r="M3" s="6"/>
      <c r="N3" s="6"/>
      <c r="O3" s="6"/>
    </row>
    <row r="4" spans="1:15" ht="15" x14ac:dyDescent="0.2">
      <c r="A4" s="1">
        <f t="shared" ref="A4:A67" si="0">A3+1</f>
        <v>3</v>
      </c>
      <c r="B4" s="93" t="s">
        <v>153</v>
      </c>
      <c r="C4" s="94">
        <v>40.091000000000001</v>
      </c>
      <c r="D4" s="94">
        <v>0</v>
      </c>
      <c r="E4" s="94">
        <v>0</v>
      </c>
      <c r="F4" s="94">
        <v>0</v>
      </c>
      <c r="G4" s="95">
        <v>0</v>
      </c>
      <c r="H4" s="5"/>
      <c r="I4" s="6"/>
      <c r="J4" s="6"/>
      <c r="K4" s="6"/>
      <c r="L4" s="238"/>
      <c r="M4" s="6"/>
      <c r="N4" s="6"/>
      <c r="O4" s="6"/>
    </row>
    <row r="5" spans="1:15" ht="15" x14ac:dyDescent="0.2">
      <c r="A5" s="1">
        <f t="shared" si="0"/>
        <v>4</v>
      </c>
      <c r="B5" s="93" t="s">
        <v>154</v>
      </c>
      <c r="C5" s="94">
        <v>42.085000000000001</v>
      </c>
      <c r="D5" s="94">
        <v>0</v>
      </c>
      <c r="E5" s="94">
        <v>0</v>
      </c>
      <c r="F5" s="94">
        <v>0</v>
      </c>
      <c r="G5" s="95">
        <v>0</v>
      </c>
      <c r="H5" s="5"/>
      <c r="I5" s="6"/>
      <c r="J5" s="6"/>
      <c r="K5" s="6"/>
      <c r="L5" s="238"/>
      <c r="M5" s="6"/>
      <c r="N5" s="6"/>
      <c r="O5" s="6"/>
    </row>
    <row r="6" spans="1:15" ht="15" x14ac:dyDescent="0.2">
      <c r="A6" s="1">
        <f t="shared" si="0"/>
        <v>5</v>
      </c>
      <c r="B6" s="93" t="s">
        <v>155</v>
      </c>
      <c r="C6" s="94">
        <v>44.207000000000001</v>
      </c>
      <c r="D6" s="94">
        <v>0</v>
      </c>
      <c r="E6" s="94">
        <v>0</v>
      </c>
      <c r="F6" s="94">
        <v>0</v>
      </c>
      <c r="G6" s="95">
        <v>0</v>
      </c>
      <c r="H6" s="5"/>
      <c r="I6" s="6"/>
      <c r="J6" s="6"/>
      <c r="K6" s="6"/>
      <c r="L6" s="238"/>
      <c r="M6" s="6"/>
      <c r="N6" s="6"/>
      <c r="O6" s="6"/>
    </row>
    <row r="7" spans="1:15" ht="15" x14ac:dyDescent="0.2">
      <c r="A7" s="1">
        <f t="shared" si="0"/>
        <v>6</v>
      </c>
      <c r="B7" s="93" t="s">
        <v>156</v>
      </c>
      <c r="C7" s="94">
        <v>44.113</v>
      </c>
      <c r="D7" s="94">
        <v>0</v>
      </c>
      <c r="E7" s="94">
        <v>0</v>
      </c>
      <c r="F7" s="94">
        <v>0</v>
      </c>
      <c r="G7" s="95">
        <v>0</v>
      </c>
      <c r="H7" s="5"/>
      <c r="I7" s="6"/>
      <c r="J7" s="6"/>
      <c r="K7" s="6"/>
      <c r="L7" s="238"/>
      <c r="M7" s="6"/>
      <c r="N7" s="6"/>
      <c r="O7" s="6"/>
    </row>
    <row r="8" spans="1:15" ht="15" x14ac:dyDescent="0.2">
      <c r="A8" s="1">
        <f t="shared" si="0"/>
        <v>7</v>
      </c>
      <c r="B8" s="93" t="s">
        <v>157</v>
      </c>
      <c r="C8" s="94">
        <v>45.005000000000003</v>
      </c>
      <c r="D8" s="94">
        <v>0</v>
      </c>
      <c r="E8" s="94">
        <v>0</v>
      </c>
      <c r="F8" s="94">
        <v>0</v>
      </c>
      <c r="G8" s="95">
        <v>0</v>
      </c>
      <c r="H8" s="5"/>
      <c r="I8" s="6"/>
      <c r="J8" s="6"/>
      <c r="K8" s="6"/>
      <c r="L8" s="238"/>
      <c r="M8" s="6"/>
      <c r="N8" s="6"/>
      <c r="O8" s="6"/>
    </row>
    <row r="9" spans="1:15" ht="15" x14ac:dyDescent="0.2">
      <c r="A9" s="1">
        <f t="shared" si="0"/>
        <v>8</v>
      </c>
      <c r="B9" s="93" t="s">
        <v>158</v>
      </c>
      <c r="C9" s="94">
        <v>45.073</v>
      </c>
      <c r="D9" s="94">
        <v>0</v>
      </c>
      <c r="E9" s="94">
        <v>0</v>
      </c>
      <c r="F9" s="94">
        <v>0</v>
      </c>
      <c r="G9" s="95">
        <v>0</v>
      </c>
      <c r="H9" s="5"/>
      <c r="I9" s="7"/>
      <c r="J9" s="6"/>
      <c r="K9" s="6"/>
      <c r="L9" s="238"/>
      <c r="M9" s="6"/>
      <c r="N9" s="6"/>
      <c r="O9" s="6"/>
    </row>
    <row r="10" spans="1:15" ht="15" x14ac:dyDescent="0.2">
      <c r="A10" s="1">
        <f t="shared" si="0"/>
        <v>9</v>
      </c>
      <c r="B10" s="93" t="s">
        <v>159</v>
      </c>
      <c r="C10" s="94">
        <v>47.606000000000002</v>
      </c>
      <c r="D10" s="94">
        <v>0</v>
      </c>
      <c r="E10" s="94">
        <v>0</v>
      </c>
      <c r="F10" s="94">
        <v>0</v>
      </c>
      <c r="G10" s="95">
        <v>0</v>
      </c>
      <c r="H10" s="5"/>
      <c r="I10" s="6"/>
      <c r="J10" s="6"/>
      <c r="K10" s="6"/>
      <c r="L10" s="238"/>
      <c r="M10" s="6"/>
      <c r="N10" s="6"/>
      <c r="O10" s="6"/>
    </row>
    <row r="11" spans="1:15" ht="15" x14ac:dyDescent="0.2">
      <c r="A11" s="1">
        <f t="shared" si="0"/>
        <v>10</v>
      </c>
      <c r="B11" s="93" t="s">
        <v>160</v>
      </c>
      <c r="C11" s="94">
        <v>48.009</v>
      </c>
      <c r="D11" s="94">
        <v>0</v>
      </c>
      <c r="E11" s="94">
        <v>0</v>
      </c>
      <c r="F11" s="94">
        <v>0</v>
      </c>
      <c r="G11" s="95">
        <v>0</v>
      </c>
      <c r="H11" s="5"/>
      <c r="I11" s="6"/>
      <c r="J11" s="6"/>
      <c r="K11" s="6"/>
      <c r="L11" s="238"/>
      <c r="M11" s="6"/>
      <c r="N11" s="6"/>
      <c r="O11" s="6"/>
    </row>
    <row r="12" spans="1:15" ht="15" x14ac:dyDescent="0.2">
      <c r="A12" s="1">
        <f t="shared" si="0"/>
        <v>11</v>
      </c>
      <c r="B12" s="93" t="s">
        <v>161</v>
      </c>
      <c r="C12" s="94">
        <v>48.067</v>
      </c>
      <c r="D12" s="94">
        <v>0</v>
      </c>
      <c r="E12" s="94">
        <v>0</v>
      </c>
      <c r="F12" s="94">
        <v>0</v>
      </c>
      <c r="G12" s="95">
        <v>0</v>
      </c>
      <c r="H12" s="5"/>
      <c r="I12" s="6"/>
      <c r="J12" s="6"/>
      <c r="K12" s="6"/>
      <c r="L12" s="238"/>
      <c r="M12" s="6"/>
      <c r="N12" s="6"/>
      <c r="O12" s="6"/>
    </row>
    <row r="13" spans="1:15" ht="15" x14ac:dyDescent="0.2">
      <c r="A13" s="1">
        <f t="shared" si="0"/>
        <v>12</v>
      </c>
      <c r="B13" s="93" t="s">
        <v>162</v>
      </c>
      <c r="C13" s="94">
        <v>52.027999999999999</v>
      </c>
      <c r="D13" s="94">
        <v>0</v>
      </c>
      <c r="E13" s="94">
        <v>0</v>
      </c>
      <c r="F13" s="94">
        <v>0</v>
      </c>
      <c r="G13" s="95">
        <v>0</v>
      </c>
      <c r="H13" s="5"/>
      <c r="I13" s="6"/>
      <c r="J13" s="6"/>
      <c r="K13" s="6"/>
      <c r="L13" s="238"/>
      <c r="M13" s="6"/>
      <c r="N13" s="6"/>
      <c r="O13" s="6"/>
    </row>
    <row r="14" spans="1:15" ht="15" x14ac:dyDescent="0.2">
      <c r="A14" s="1">
        <f t="shared" si="0"/>
        <v>13</v>
      </c>
      <c r="B14" s="93" t="s">
        <v>163</v>
      </c>
      <c r="C14" s="94">
        <v>55.21</v>
      </c>
      <c r="D14" s="94">
        <v>0</v>
      </c>
      <c r="E14" s="94">
        <v>0</v>
      </c>
      <c r="F14" s="94">
        <v>0</v>
      </c>
      <c r="G14" s="95">
        <v>0</v>
      </c>
      <c r="H14" s="5"/>
      <c r="I14" s="6"/>
      <c r="J14" s="6"/>
      <c r="K14" s="6"/>
      <c r="L14" s="238"/>
      <c r="M14" s="6"/>
      <c r="N14" s="6"/>
      <c r="O14" s="6"/>
    </row>
    <row r="15" spans="1:15" ht="15" x14ac:dyDescent="0.2">
      <c r="A15" s="1">
        <f t="shared" si="0"/>
        <v>14</v>
      </c>
      <c r="B15" s="93" t="s">
        <v>164</v>
      </c>
      <c r="C15" s="94">
        <v>54.598999999999997</v>
      </c>
      <c r="D15" s="94">
        <v>0</v>
      </c>
      <c r="E15" s="94">
        <v>0</v>
      </c>
      <c r="F15" s="94">
        <v>0</v>
      </c>
      <c r="G15" s="95">
        <v>0</v>
      </c>
      <c r="H15" s="5"/>
      <c r="I15" s="6"/>
      <c r="J15" s="6"/>
      <c r="K15" s="6"/>
      <c r="L15" s="238"/>
      <c r="M15" s="6"/>
      <c r="N15" s="6"/>
      <c r="O15" s="6"/>
    </row>
    <row r="16" spans="1:15" ht="15" x14ac:dyDescent="0.2">
      <c r="A16" s="1">
        <f t="shared" si="0"/>
        <v>15</v>
      </c>
      <c r="B16" s="93" t="s">
        <v>165</v>
      </c>
      <c r="C16" s="94">
        <v>54.451999999999998</v>
      </c>
      <c r="D16" s="94">
        <v>0</v>
      </c>
      <c r="E16" s="94">
        <v>0</v>
      </c>
      <c r="F16" s="94">
        <v>0</v>
      </c>
      <c r="G16" s="95">
        <v>0</v>
      </c>
      <c r="H16" s="5"/>
      <c r="I16" s="6"/>
      <c r="J16" s="6"/>
      <c r="K16" s="6"/>
      <c r="L16" s="238"/>
      <c r="M16" s="6"/>
      <c r="N16" s="6"/>
      <c r="O16" s="6"/>
    </row>
    <row r="17" spans="1:15" ht="15" x14ac:dyDescent="0.2">
      <c r="A17" s="1">
        <f t="shared" si="0"/>
        <v>16</v>
      </c>
      <c r="B17" s="93" t="s">
        <v>166</v>
      </c>
      <c r="C17" s="94">
        <v>54.585000000000001</v>
      </c>
      <c r="D17" s="94">
        <v>0</v>
      </c>
      <c r="E17" s="94">
        <v>0</v>
      </c>
      <c r="F17" s="94">
        <v>0</v>
      </c>
      <c r="G17" s="95">
        <v>0</v>
      </c>
      <c r="H17" s="5"/>
      <c r="I17" s="6"/>
      <c r="J17" s="6"/>
      <c r="K17" s="6"/>
      <c r="L17" s="238"/>
      <c r="M17" s="6"/>
      <c r="N17" s="6"/>
      <c r="O17" s="6"/>
    </row>
    <row r="18" spans="1:15" ht="15" x14ac:dyDescent="0.2">
      <c r="A18" s="1">
        <f t="shared" si="0"/>
        <v>17</v>
      </c>
      <c r="B18" s="93" t="s">
        <v>167</v>
      </c>
      <c r="C18" s="94">
        <v>54.478000000000002</v>
      </c>
      <c r="D18" s="94">
        <v>0</v>
      </c>
      <c r="E18" s="94">
        <v>0</v>
      </c>
      <c r="F18" s="94">
        <v>0</v>
      </c>
      <c r="G18" s="95">
        <v>0</v>
      </c>
      <c r="H18" s="5"/>
      <c r="I18" s="6"/>
      <c r="J18" s="6"/>
      <c r="K18" s="6"/>
      <c r="L18" s="238"/>
      <c r="M18" s="6"/>
      <c r="N18" s="6"/>
      <c r="O18" s="6"/>
    </row>
    <row r="19" spans="1:15" ht="15" x14ac:dyDescent="0.2">
      <c r="A19" s="1">
        <f t="shared" si="0"/>
        <v>18</v>
      </c>
      <c r="B19" s="93" t="s">
        <v>168</v>
      </c>
      <c r="C19" s="94">
        <v>54.095999999999997</v>
      </c>
      <c r="D19" s="94">
        <v>0</v>
      </c>
      <c r="E19" s="94">
        <v>0</v>
      </c>
      <c r="F19" s="94">
        <v>0</v>
      </c>
      <c r="G19" s="95">
        <v>0</v>
      </c>
      <c r="H19" s="5"/>
      <c r="I19" s="6"/>
      <c r="J19" s="6"/>
      <c r="K19" s="6"/>
      <c r="L19" s="238"/>
      <c r="M19" s="6"/>
      <c r="N19" s="6"/>
      <c r="O19" s="6"/>
    </row>
    <row r="20" spans="1:15" ht="15" x14ac:dyDescent="0.2">
      <c r="A20" s="1">
        <f t="shared" si="0"/>
        <v>19</v>
      </c>
      <c r="B20" s="93" t="s">
        <v>169</v>
      </c>
      <c r="C20" s="94">
        <v>54.073</v>
      </c>
      <c r="D20" s="94">
        <v>0</v>
      </c>
      <c r="E20" s="94">
        <v>0</v>
      </c>
      <c r="F20" s="94">
        <v>0</v>
      </c>
      <c r="G20" s="95">
        <v>0</v>
      </c>
      <c r="H20" s="5"/>
      <c r="I20" s="6"/>
      <c r="J20" s="6"/>
      <c r="K20" s="6"/>
      <c r="L20" s="238"/>
      <c r="M20" s="6"/>
      <c r="N20" s="6"/>
      <c r="O20" s="6"/>
    </row>
    <row r="21" spans="1:15" ht="15" x14ac:dyDescent="0.2">
      <c r="A21" s="1">
        <f t="shared" si="0"/>
        <v>20</v>
      </c>
      <c r="B21" s="93" t="s">
        <v>170</v>
      </c>
      <c r="C21" s="94">
        <v>54.042999999999999</v>
      </c>
      <c r="D21" s="94">
        <v>0</v>
      </c>
      <c r="E21" s="94">
        <v>0</v>
      </c>
      <c r="F21" s="94">
        <v>0</v>
      </c>
      <c r="G21" s="95">
        <v>0</v>
      </c>
      <c r="H21" s="5"/>
      <c r="I21" s="6"/>
      <c r="J21" s="6"/>
      <c r="K21" s="6"/>
      <c r="L21" s="238"/>
      <c r="M21" s="6"/>
      <c r="N21" s="6"/>
      <c r="O21" s="6"/>
    </row>
    <row r="22" spans="1:15" ht="15" x14ac:dyDescent="0.2">
      <c r="A22" s="1">
        <f t="shared" si="0"/>
        <v>21</v>
      </c>
      <c r="B22" s="93" t="s">
        <v>171</v>
      </c>
      <c r="C22" s="94">
        <v>54.140999999999998</v>
      </c>
      <c r="D22" s="94">
        <v>0</v>
      </c>
      <c r="E22" s="94">
        <v>0</v>
      </c>
      <c r="F22" s="94">
        <v>0</v>
      </c>
      <c r="G22" s="95">
        <v>0</v>
      </c>
      <c r="H22" s="5"/>
      <c r="I22" s="6"/>
      <c r="J22" s="6"/>
      <c r="K22" s="6"/>
      <c r="L22" s="238"/>
      <c r="M22" s="6"/>
      <c r="N22" s="6"/>
      <c r="O22" s="6"/>
    </row>
    <row r="23" spans="1:15" ht="15" x14ac:dyDescent="0.2">
      <c r="A23" s="1">
        <f t="shared" si="0"/>
        <v>22</v>
      </c>
      <c r="B23" s="93" t="s">
        <v>172</v>
      </c>
      <c r="C23" s="94">
        <v>54.112000000000002</v>
      </c>
      <c r="D23" s="94">
        <v>0</v>
      </c>
      <c r="E23" s="94">
        <v>0</v>
      </c>
      <c r="F23" s="94">
        <v>0</v>
      </c>
      <c r="G23" s="95">
        <v>0</v>
      </c>
      <c r="H23" s="5"/>
      <c r="I23" s="6"/>
      <c r="J23" s="6"/>
      <c r="K23" s="6"/>
      <c r="L23" s="238"/>
      <c r="M23" s="6"/>
      <c r="N23" s="6"/>
      <c r="O23" s="6"/>
    </row>
    <row r="24" spans="1:15" ht="15" x14ac:dyDescent="0.2">
      <c r="A24" s="1">
        <f t="shared" si="0"/>
        <v>23</v>
      </c>
      <c r="B24" s="93" t="s">
        <v>173</v>
      </c>
      <c r="C24" s="94">
        <v>54.066000000000003</v>
      </c>
      <c r="D24" s="94">
        <v>0</v>
      </c>
      <c r="E24" s="94">
        <v>0</v>
      </c>
      <c r="F24" s="94">
        <v>0</v>
      </c>
      <c r="G24" s="95">
        <v>0</v>
      </c>
      <c r="H24" s="5"/>
      <c r="I24" s="6"/>
      <c r="J24" s="6"/>
      <c r="K24" s="6"/>
      <c r="L24" s="238"/>
      <c r="M24" s="6"/>
      <c r="N24" s="6"/>
      <c r="O24" s="6"/>
    </row>
    <row r="25" spans="1:15" ht="15" x14ac:dyDescent="0.2">
      <c r="A25" s="1">
        <f t="shared" si="0"/>
        <v>24</v>
      </c>
      <c r="B25" s="93" t="s">
        <v>174</v>
      </c>
      <c r="C25" s="94">
        <v>55.755000000000003</v>
      </c>
      <c r="D25" s="94">
        <v>0</v>
      </c>
      <c r="E25" s="94">
        <v>0</v>
      </c>
      <c r="F25" s="94">
        <v>0</v>
      </c>
      <c r="G25" s="95">
        <v>0</v>
      </c>
      <c r="H25" s="5"/>
      <c r="I25" s="6"/>
      <c r="J25" s="6"/>
      <c r="K25" s="6"/>
      <c r="L25" s="238"/>
      <c r="M25" s="6"/>
      <c r="N25" s="6"/>
      <c r="O25" s="6"/>
    </row>
    <row r="26" spans="1:15" ht="15" x14ac:dyDescent="0.2">
      <c r="A26" s="1">
        <f t="shared" si="0"/>
        <v>25</v>
      </c>
      <c r="B26" s="93" t="s">
        <v>175</v>
      </c>
      <c r="C26" s="94">
        <v>55.633000000000003</v>
      </c>
      <c r="D26" s="94">
        <v>0</v>
      </c>
      <c r="E26" s="94">
        <v>0</v>
      </c>
      <c r="F26" s="94">
        <v>0</v>
      </c>
      <c r="G26" s="95">
        <v>0</v>
      </c>
      <c r="H26" s="5"/>
      <c r="I26" s="6"/>
      <c r="J26" s="6"/>
      <c r="K26" s="6"/>
      <c r="L26" s="238"/>
      <c r="M26" s="6"/>
      <c r="N26" s="6"/>
      <c r="O26" s="6"/>
    </row>
    <row r="27" spans="1:15" ht="15" x14ac:dyDescent="0.2">
      <c r="A27" s="1">
        <f t="shared" si="0"/>
        <v>26</v>
      </c>
      <c r="B27" s="93" t="s">
        <v>176</v>
      </c>
      <c r="C27" s="94">
        <v>59.418999999999997</v>
      </c>
      <c r="D27" s="94">
        <v>0</v>
      </c>
      <c r="E27" s="94">
        <v>0</v>
      </c>
      <c r="F27" s="94">
        <v>0</v>
      </c>
      <c r="G27" s="95">
        <v>0</v>
      </c>
      <c r="H27" s="5"/>
      <c r="I27" s="6"/>
      <c r="J27" s="6"/>
      <c r="K27" s="6"/>
      <c r="L27" s="238"/>
      <c r="M27" s="6"/>
      <c r="N27" s="6"/>
      <c r="O27" s="6"/>
    </row>
    <row r="28" spans="1:15" ht="15" x14ac:dyDescent="0.2">
      <c r="A28" s="1">
        <f t="shared" si="0"/>
        <v>27</v>
      </c>
      <c r="B28" s="93" t="s">
        <v>177</v>
      </c>
      <c r="C28" s="94">
        <v>61.99</v>
      </c>
      <c r="D28" s="94">
        <v>0</v>
      </c>
      <c r="E28" s="94">
        <v>0</v>
      </c>
      <c r="F28" s="94">
        <v>0</v>
      </c>
      <c r="G28" s="95">
        <v>0</v>
      </c>
      <c r="H28" s="5"/>
      <c r="I28" s="6"/>
      <c r="J28" s="6"/>
      <c r="K28" s="6"/>
      <c r="L28" s="238"/>
      <c r="M28" s="6"/>
      <c r="N28" s="6"/>
      <c r="O28" s="6"/>
    </row>
    <row r="29" spans="1:15" ht="15" x14ac:dyDescent="0.2">
      <c r="A29" s="1">
        <f t="shared" si="0"/>
        <v>28</v>
      </c>
      <c r="B29" s="93" t="s">
        <v>178</v>
      </c>
      <c r="C29" s="94">
        <v>62.003</v>
      </c>
      <c r="D29" s="94">
        <v>0</v>
      </c>
      <c r="E29" s="94">
        <v>0</v>
      </c>
      <c r="F29" s="94">
        <v>0</v>
      </c>
      <c r="G29" s="95">
        <v>0</v>
      </c>
      <c r="H29" s="5"/>
      <c r="I29" s="6"/>
      <c r="J29" s="6"/>
      <c r="K29" s="6"/>
      <c r="L29" s="238"/>
      <c r="M29" s="6"/>
      <c r="N29" s="6"/>
      <c r="O29" s="6"/>
    </row>
    <row r="30" spans="1:15" ht="15" x14ac:dyDescent="0.2">
      <c r="A30" s="1">
        <f t="shared" si="0"/>
        <v>29</v>
      </c>
      <c r="B30" s="93" t="s">
        <v>179</v>
      </c>
      <c r="C30" s="94">
        <v>62.066000000000003</v>
      </c>
      <c r="D30" s="94">
        <v>0</v>
      </c>
      <c r="E30" s="94">
        <v>0</v>
      </c>
      <c r="F30" s="94">
        <v>0</v>
      </c>
      <c r="G30" s="95">
        <v>0</v>
      </c>
      <c r="H30" s="5"/>
      <c r="I30" s="6"/>
      <c r="J30" s="6"/>
      <c r="K30" s="6"/>
      <c r="L30" s="238"/>
      <c r="M30" s="6"/>
      <c r="N30" s="6"/>
      <c r="O30" s="6"/>
    </row>
    <row r="31" spans="1:15" ht="15" x14ac:dyDescent="0.2">
      <c r="A31" s="1">
        <f t="shared" si="0"/>
        <v>30</v>
      </c>
      <c r="B31" s="93" t="s">
        <v>180</v>
      </c>
      <c r="C31" s="94">
        <v>63.238999999999997</v>
      </c>
      <c r="D31" s="94">
        <v>0</v>
      </c>
      <c r="E31" s="94">
        <v>0</v>
      </c>
      <c r="F31" s="94">
        <v>0</v>
      </c>
      <c r="G31" s="95">
        <v>0</v>
      </c>
      <c r="H31" s="5"/>
      <c r="I31" s="6"/>
      <c r="J31" s="6"/>
      <c r="K31" s="6"/>
      <c r="L31" s="238"/>
      <c r="M31" s="6"/>
      <c r="N31" s="6"/>
      <c r="O31" s="6"/>
    </row>
    <row r="32" spans="1:15" ht="15" x14ac:dyDescent="0.2">
      <c r="A32" s="1">
        <f t="shared" si="0"/>
        <v>31</v>
      </c>
      <c r="B32" s="93" t="s">
        <v>181</v>
      </c>
      <c r="C32" s="94">
        <v>63.457000000000001</v>
      </c>
      <c r="D32" s="94">
        <v>0</v>
      </c>
      <c r="E32" s="94">
        <v>0</v>
      </c>
      <c r="F32" s="94">
        <v>0</v>
      </c>
      <c r="G32" s="95">
        <v>0</v>
      </c>
      <c r="H32" s="5"/>
      <c r="I32" s="6"/>
      <c r="J32" s="6"/>
      <c r="K32" s="6"/>
      <c r="L32" s="238"/>
      <c r="M32" s="6"/>
      <c r="N32" s="6"/>
      <c r="O32" s="6"/>
    </row>
    <row r="33" spans="1:15" ht="15" x14ac:dyDescent="0.2">
      <c r="A33" s="1">
        <f t="shared" si="0"/>
        <v>32</v>
      </c>
      <c r="B33" s="93" t="s">
        <v>182</v>
      </c>
      <c r="C33" s="94">
        <v>63.656999999999996</v>
      </c>
      <c r="D33" s="94">
        <v>0</v>
      </c>
      <c r="E33" s="94">
        <v>0</v>
      </c>
      <c r="F33" s="94">
        <v>0</v>
      </c>
      <c r="G33" s="95">
        <v>0</v>
      </c>
      <c r="H33" s="5"/>
      <c r="I33" s="6"/>
      <c r="J33" s="6"/>
      <c r="K33" s="6"/>
      <c r="L33" s="238"/>
      <c r="M33" s="6"/>
      <c r="N33" s="6"/>
      <c r="O33" s="6"/>
    </row>
    <row r="34" spans="1:15" ht="15" x14ac:dyDescent="0.2">
      <c r="A34" s="1">
        <f t="shared" si="0"/>
        <v>33</v>
      </c>
      <c r="B34" s="93" t="s">
        <v>183</v>
      </c>
      <c r="C34" s="94">
        <v>63.517000000000003</v>
      </c>
      <c r="D34" s="94">
        <v>0</v>
      </c>
      <c r="E34" s="94">
        <v>0</v>
      </c>
      <c r="F34" s="94">
        <v>0</v>
      </c>
      <c r="G34" s="95">
        <v>0</v>
      </c>
      <c r="H34" s="5"/>
      <c r="I34" s="6"/>
      <c r="J34" s="6"/>
      <c r="K34" s="6"/>
      <c r="L34" s="238"/>
      <c r="M34" s="6"/>
      <c r="N34" s="6"/>
      <c r="O34" s="6"/>
    </row>
    <row r="35" spans="1:15" ht="15" x14ac:dyDescent="0.2">
      <c r="A35" s="1">
        <f t="shared" si="0"/>
        <v>34</v>
      </c>
      <c r="B35" s="93" t="s">
        <v>184</v>
      </c>
      <c r="C35" s="94">
        <v>63.524999999999999</v>
      </c>
      <c r="D35" s="94">
        <v>0</v>
      </c>
      <c r="E35" s="94">
        <v>0</v>
      </c>
      <c r="F35" s="94">
        <v>0</v>
      </c>
      <c r="G35" s="95">
        <v>0</v>
      </c>
      <c r="H35" s="5"/>
      <c r="I35" s="6"/>
      <c r="J35" s="6"/>
      <c r="K35" s="6"/>
      <c r="L35" s="238"/>
      <c r="M35" s="6"/>
      <c r="N35" s="6"/>
      <c r="O35" s="6"/>
    </row>
    <row r="36" spans="1:15" ht="15" x14ac:dyDescent="0.2">
      <c r="A36" s="1">
        <f t="shared" si="0"/>
        <v>35</v>
      </c>
      <c r="B36" s="93" t="s">
        <v>185</v>
      </c>
      <c r="C36" s="94">
        <v>63.548999999999999</v>
      </c>
      <c r="D36" s="94">
        <v>0</v>
      </c>
      <c r="E36" s="94">
        <v>0</v>
      </c>
      <c r="F36" s="94">
        <v>0</v>
      </c>
      <c r="G36" s="95">
        <v>0</v>
      </c>
      <c r="H36" s="5"/>
      <c r="I36" s="6"/>
      <c r="J36" s="6"/>
      <c r="K36" s="6"/>
      <c r="L36" s="238"/>
      <c r="M36" s="6"/>
      <c r="N36" s="6"/>
      <c r="O36" s="6"/>
    </row>
    <row r="37" spans="1:15" ht="15" x14ac:dyDescent="0.2">
      <c r="A37" s="1">
        <f t="shared" si="0"/>
        <v>36</v>
      </c>
      <c r="B37" s="93" t="s">
        <v>186</v>
      </c>
      <c r="C37" s="94">
        <v>63.790999999999997</v>
      </c>
      <c r="D37" s="94">
        <v>0</v>
      </c>
      <c r="E37" s="94">
        <v>0</v>
      </c>
      <c r="F37" s="94">
        <v>0</v>
      </c>
      <c r="G37" s="95">
        <v>0</v>
      </c>
      <c r="H37" s="5"/>
      <c r="I37" s="6"/>
      <c r="J37" s="6"/>
      <c r="K37" s="6"/>
      <c r="L37" s="238"/>
      <c r="M37" s="6"/>
      <c r="N37" s="6"/>
      <c r="O37" s="6"/>
    </row>
    <row r="38" spans="1:15" ht="15" x14ac:dyDescent="0.2">
      <c r="A38" s="1">
        <f t="shared" si="0"/>
        <v>37</v>
      </c>
      <c r="B38" s="93" t="s">
        <v>187</v>
      </c>
      <c r="C38" s="94">
        <v>66.271000000000001</v>
      </c>
      <c r="D38" s="94">
        <v>0</v>
      </c>
      <c r="E38" s="94">
        <v>0</v>
      </c>
      <c r="F38" s="94">
        <v>0</v>
      </c>
      <c r="G38" s="95">
        <v>0</v>
      </c>
      <c r="H38" s="5"/>
      <c r="I38" s="6"/>
      <c r="J38" s="6"/>
      <c r="K38" s="6"/>
      <c r="L38" s="238"/>
      <c r="M38" s="6"/>
      <c r="N38" s="6"/>
      <c r="O38" s="6"/>
    </row>
    <row r="39" spans="1:15" ht="15" x14ac:dyDescent="0.2">
      <c r="A39" s="1">
        <f t="shared" si="0"/>
        <v>38</v>
      </c>
      <c r="B39" s="93" t="s">
        <v>188</v>
      </c>
      <c r="C39" s="94">
        <v>67.701999999999998</v>
      </c>
      <c r="D39" s="94">
        <v>0</v>
      </c>
      <c r="E39" s="94">
        <v>0</v>
      </c>
      <c r="F39" s="94">
        <v>0</v>
      </c>
      <c r="G39" s="95">
        <v>0</v>
      </c>
      <c r="H39" s="5"/>
      <c r="I39" s="6"/>
      <c r="J39" s="6"/>
      <c r="K39" s="6"/>
      <c r="L39" s="238"/>
      <c r="M39" s="6"/>
      <c r="N39" s="6"/>
      <c r="O39" s="6"/>
    </row>
    <row r="40" spans="1:15" ht="15" x14ac:dyDescent="0.2">
      <c r="A40" s="1">
        <f t="shared" si="0"/>
        <v>39</v>
      </c>
      <c r="B40" s="93" t="s">
        <v>189</v>
      </c>
      <c r="C40" s="94">
        <v>67.596000000000004</v>
      </c>
      <c r="D40" s="94">
        <v>0</v>
      </c>
      <c r="E40" s="94">
        <v>0</v>
      </c>
      <c r="F40" s="94">
        <v>0</v>
      </c>
      <c r="G40" s="95">
        <v>0</v>
      </c>
      <c r="H40" s="5"/>
      <c r="I40" s="6"/>
      <c r="J40" s="6"/>
      <c r="K40" s="6"/>
      <c r="L40" s="238"/>
      <c r="M40" s="6"/>
      <c r="N40" s="6"/>
      <c r="O40" s="6"/>
    </row>
    <row r="41" spans="1:15" ht="15" x14ac:dyDescent="0.2">
      <c r="A41" s="1">
        <f t="shared" si="0"/>
        <v>40</v>
      </c>
      <c r="B41" s="93" t="s">
        <v>190</v>
      </c>
      <c r="C41" s="94">
        <v>67.616</v>
      </c>
      <c r="D41" s="94">
        <v>0</v>
      </c>
      <c r="E41" s="94">
        <v>0</v>
      </c>
      <c r="F41" s="94">
        <v>0</v>
      </c>
      <c r="G41" s="95">
        <v>0</v>
      </c>
      <c r="H41" s="5"/>
      <c r="I41" s="6"/>
      <c r="J41" s="6"/>
      <c r="K41" s="6"/>
      <c r="L41" s="238"/>
      <c r="M41" s="6"/>
      <c r="N41" s="6"/>
      <c r="O41" s="6"/>
    </row>
    <row r="42" spans="1:15" ht="15" x14ac:dyDescent="0.2">
      <c r="A42" s="1">
        <f t="shared" si="0"/>
        <v>41</v>
      </c>
      <c r="B42" s="93" t="s">
        <v>191</v>
      </c>
      <c r="C42" s="94">
        <v>67.673000000000002</v>
      </c>
      <c r="D42" s="94">
        <v>0</v>
      </c>
      <c r="E42" s="94">
        <v>0</v>
      </c>
      <c r="F42" s="94">
        <v>0</v>
      </c>
      <c r="G42" s="95">
        <v>0</v>
      </c>
      <c r="H42" s="5"/>
      <c r="I42" s="6"/>
      <c r="J42" s="6"/>
      <c r="K42" s="6"/>
      <c r="L42" s="238"/>
      <c r="M42" s="6"/>
      <c r="N42" s="6"/>
      <c r="O42" s="6"/>
    </row>
    <row r="43" spans="1:15" ht="15" x14ac:dyDescent="0.2">
      <c r="A43" s="1">
        <f t="shared" si="0"/>
        <v>42</v>
      </c>
      <c r="B43" s="93" t="s">
        <v>192</v>
      </c>
      <c r="C43" s="94">
        <v>67.66</v>
      </c>
      <c r="D43" s="94">
        <v>0</v>
      </c>
      <c r="E43" s="94">
        <v>0</v>
      </c>
      <c r="F43" s="94">
        <v>0</v>
      </c>
      <c r="G43" s="95">
        <v>0</v>
      </c>
      <c r="H43" s="5"/>
      <c r="I43" s="6"/>
      <c r="J43" s="6"/>
      <c r="K43" s="6"/>
      <c r="L43" s="238"/>
      <c r="M43" s="6"/>
      <c r="N43" s="6"/>
      <c r="O43" s="6"/>
    </row>
    <row r="44" spans="1:15" ht="15" x14ac:dyDescent="0.2">
      <c r="A44" s="1">
        <f t="shared" si="0"/>
        <v>43</v>
      </c>
      <c r="B44" s="93" t="s">
        <v>193</v>
      </c>
      <c r="C44" s="94">
        <v>67.620999999999995</v>
      </c>
      <c r="D44" s="94">
        <v>0</v>
      </c>
      <c r="E44" s="94">
        <v>0</v>
      </c>
      <c r="F44" s="94">
        <v>0</v>
      </c>
      <c r="G44" s="95">
        <v>0</v>
      </c>
      <c r="H44" s="5"/>
      <c r="I44" s="6"/>
      <c r="J44" s="6"/>
      <c r="K44" s="6"/>
      <c r="L44" s="238"/>
      <c r="M44" s="6"/>
      <c r="N44" s="6"/>
      <c r="O44" s="6"/>
    </row>
    <row r="45" spans="1:15" ht="15" x14ac:dyDescent="0.2">
      <c r="A45" s="1">
        <f t="shared" si="0"/>
        <v>44</v>
      </c>
      <c r="B45" s="93" t="s">
        <v>194</v>
      </c>
      <c r="C45" s="94">
        <v>67.662000000000006</v>
      </c>
      <c r="D45" s="94">
        <v>0</v>
      </c>
      <c r="E45" s="94">
        <v>0</v>
      </c>
      <c r="F45" s="94">
        <v>0</v>
      </c>
      <c r="G45" s="95">
        <v>0</v>
      </c>
      <c r="H45" s="5"/>
      <c r="I45" s="6"/>
      <c r="J45" s="6"/>
      <c r="K45" s="6"/>
      <c r="L45" s="238"/>
      <c r="M45" s="6"/>
      <c r="N45" s="6"/>
      <c r="O45" s="6"/>
    </row>
    <row r="46" spans="1:15" ht="15" x14ac:dyDescent="0.2">
      <c r="A46" s="1">
        <f t="shared" si="0"/>
        <v>45</v>
      </c>
      <c r="B46" s="93" t="s">
        <v>195</v>
      </c>
      <c r="C46" s="94">
        <v>67.472999999999999</v>
      </c>
      <c r="D46" s="94">
        <v>0</v>
      </c>
      <c r="E46" s="94">
        <v>0</v>
      </c>
      <c r="F46" s="94">
        <v>0</v>
      </c>
      <c r="G46" s="95">
        <v>0</v>
      </c>
      <c r="H46" s="5"/>
      <c r="I46" s="6"/>
      <c r="J46" s="6"/>
      <c r="K46" s="6"/>
      <c r="L46" s="238"/>
      <c r="M46" s="6"/>
      <c r="N46" s="6"/>
      <c r="O46" s="6"/>
    </row>
    <row r="47" spans="1:15" ht="15" x14ac:dyDescent="0.2">
      <c r="A47" s="1">
        <f t="shared" si="0"/>
        <v>46</v>
      </c>
      <c r="B47" s="93" t="s">
        <v>196</v>
      </c>
      <c r="C47" s="94">
        <v>67.75</v>
      </c>
      <c r="D47" s="94">
        <v>0</v>
      </c>
      <c r="E47" s="94">
        <v>0</v>
      </c>
      <c r="F47" s="94">
        <v>0</v>
      </c>
      <c r="G47" s="95">
        <v>0</v>
      </c>
      <c r="H47" s="5"/>
      <c r="I47" s="6"/>
      <c r="J47" s="6"/>
      <c r="K47" s="6"/>
      <c r="L47" s="238"/>
      <c r="M47" s="6"/>
      <c r="N47" s="6"/>
      <c r="O47" s="6"/>
    </row>
    <row r="48" spans="1:15" ht="15" x14ac:dyDescent="0.2">
      <c r="A48" s="1">
        <f t="shared" si="0"/>
        <v>47</v>
      </c>
      <c r="B48" s="93" t="s">
        <v>197</v>
      </c>
      <c r="C48" s="94">
        <v>68.132999999999996</v>
      </c>
      <c r="D48" s="94">
        <v>0</v>
      </c>
      <c r="E48" s="94">
        <v>0</v>
      </c>
      <c r="F48" s="94">
        <v>0</v>
      </c>
      <c r="G48" s="95">
        <v>0</v>
      </c>
      <c r="H48" s="5"/>
      <c r="I48" s="6"/>
      <c r="J48" s="6"/>
      <c r="K48" s="6"/>
      <c r="L48" s="238"/>
      <c r="M48" s="6"/>
      <c r="N48" s="6"/>
      <c r="O48" s="6"/>
    </row>
    <row r="49" spans="1:15" ht="15" x14ac:dyDescent="0.2">
      <c r="A49" s="1">
        <f t="shared" si="0"/>
        <v>48</v>
      </c>
      <c r="B49" s="93" t="s">
        <v>198</v>
      </c>
      <c r="C49" s="94">
        <v>68.066000000000003</v>
      </c>
      <c r="D49" s="94">
        <v>0</v>
      </c>
      <c r="E49" s="94">
        <v>0</v>
      </c>
      <c r="F49" s="94">
        <v>0</v>
      </c>
      <c r="G49" s="95">
        <v>0</v>
      </c>
      <c r="H49" s="5"/>
      <c r="I49" s="6"/>
      <c r="J49" s="6"/>
      <c r="K49" s="6"/>
      <c r="L49" s="238"/>
      <c r="M49" s="6"/>
      <c r="N49" s="6"/>
      <c r="O49" s="6"/>
    </row>
    <row r="50" spans="1:15" ht="15" x14ac:dyDescent="0.2">
      <c r="A50" s="1">
        <f t="shared" si="0"/>
        <v>49</v>
      </c>
      <c r="B50" s="93" t="s">
        <v>199</v>
      </c>
      <c r="C50" s="94">
        <v>68.046000000000006</v>
      </c>
      <c r="D50" s="94">
        <v>0</v>
      </c>
      <c r="E50" s="94">
        <v>0</v>
      </c>
      <c r="F50" s="94">
        <v>0</v>
      </c>
      <c r="G50" s="95">
        <v>0</v>
      </c>
      <c r="H50" s="5"/>
      <c r="I50" s="6"/>
      <c r="J50" s="6"/>
      <c r="K50" s="6"/>
      <c r="L50" s="238"/>
      <c r="M50" s="6"/>
      <c r="N50" s="6"/>
      <c r="O50" s="6"/>
    </row>
    <row r="51" spans="1:15" ht="15" x14ac:dyDescent="0.2">
      <c r="A51" s="1">
        <f t="shared" si="0"/>
        <v>50</v>
      </c>
      <c r="B51" s="93" t="s">
        <v>200</v>
      </c>
      <c r="C51" s="94">
        <v>68.471000000000004</v>
      </c>
      <c r="D51" s="94">
        <v>0</v>
      </c>
      <c r="E51" s="94">
        <v>0</v>
      </c>
      <c r="F51" s="94">
        <v>0</v>
      </c>
      <c r="G51" s="95">
        <v>0</v>
      </c>
      <c r="H51" s="5"/>
      <c r="I51" s="6"/>
      <c r="J51" s="6"/>
      <c r="K51" s="6"/>
      <c r="L51" s="238"/>
      <c r="M51" s="6"/>
      <c r="N51" s="6"/>
      <c r="O51" s="6"/>
    </row>
    <row r="52" spans="1:15" ht="15" x14ac:dyDescent="0.2">
      <c r="A52" s="1">
        <f t="shared" si="0"/>
        <v>51</v>
      </c>
      <c r="B52" s="93" t="s">
        <v>201</v>
      </c>
      <c r="C52" s="94">
        <v>69.760999999999996</v>
      </c>
      <c r="D52" s="94">
        <v>0</v>
      </c>
      <c r="E52" s="94">
        <v>0</v>
      </c>
      <c r="F52" s="94">
        <v>0</v>
      </c>
      <c r="G52" s="95">
        <v>0</v>
      </c>
      <c r="H52" s="5"/>
      <c r="I52" s="6"/>
      <c r="J52" s="6"/>
      <c r="K52" s="6"/>
      <c r="L52" s="238"/>
      <c r="M52" s="6"/>
      <c r="N52" s="6"/>
      <c r="O52" s="6"/>
    </row>
    <row r="53" spans="1:15" ht="15" x14ac:dyDescent="0.2">
      <c r="A53" s="1">
        <f t="shared" si="0"/>
        <v>52</v>
      </c>
      <c r="B53" s="93" t="s">
        <v>202</v>
      </c>
      <c r="C53" s="94">
        <v>69.822000000000003</v>
      </c>
      <c r="D53" s="94">
        <v>0</v>
      </c>
      <c r="E53" s="94">
        <v>0</v>
      </c>
      <c r="F53" s="94">
        <v>0</v>
      </c>
      <c r="G53" s="95">
        <v>0</v>
      </c>
      <c r="H53" s="5"/>
      <c r="I53" s="6"/>
      <c r="J53" s="6"/>
      <c r="K53" s="6"/>
      <c r="L53" s="238"/>
      <c r="M53" s="6"/>
      <c r="N53" s="6"/>
      <c r="O53" s="6"/>
    </row>
    <row r="54" spans="1:15" ht="15" x14ac:dyDescent="0.2">
      <c r="A54" s="1">
        <f t="shared" si="0"/>
        <v>53</v>
      </c>
      <c r="B54" s="93" t="s">
        <v>203</v>
      </c>
      <c r="C54" s="94">
        <v>69.778000000000006</v>
      </c>
      <c r="D54" s="94">
        <v>0</v>
      </c>
      <c r="E54" s="94">
        <v>0</v>
      </c>
      <c r="F54" s="94">
        <v>0</v>
      </c>
      <c r="G54" s="95">
        <v>0</v>
      </c>
      <c r="H54" s="5"/>
      <c r="I54" s="6"/>
      <c r="J54" s="6"/>
      <c r="K54" s="6"/>
      <c r="L54" s="238"/>
      <c r="M54" s="6"/>
      <c r="N54" s="6"/>
      <c r="O54" s="6"/>
    </row>
    <row r="55" spans="1:15" ht="15" x14ac:dyDescent="0.2">
      <c r="A55" s="1">
        <f t="shared" si="0"/>
        <v>54</v>
      </c>
      <c r="B55" s="93" t="s">
        <v>204</v>
      </c>
      <c r="C55" s="94">
        <v>69.834000000000003</v>
      </c>
      <c r="D55" s="94">
        <v>0</v>
      </c>
      <c r="E55" s="94">
        <v>0</v>
      </c>
      <c r="F55" s="94">
        <v>0</v>
      </c>
      <c r="G55" s="95">
        <v>0</v>
      </c>
      <c r="H55" s="5"/>
      <c r="I55" s="6"/>
      <c r="J55" s="6"/>
      <c r="K55" s="6"/>
      <c r="L55" s="238"/>
      <c r="M55" s="6"/>
      <c r="N55" s="6"/>
      <c r="O55" s="6"/>
    </row>
    <row r="56" spans="1:15" ht="15" x14ac:dyDescent="0.2">
      <c r="A56" s="1">
        <f t="shared" si="0"/>
        <v>55</v>
      </c>
      <c r="B56" s="93" t="s">
        <v>205</v>
      </c>
      <c r="C56" s="94">
        <v>69.599999999999994</v>
      </c>
      <c r="D56" s="94">
        <v>0</v>
      </c>
      <c r="E56" s="94">
        <v>0</v>
      </c>
      <c r="F56" s="94">
        <v>0</v>
      </c>
      <c r="G56" s="95">
        <v>0</v>
      </c>
      <c r="H56" s="5"/>
      <c r="I56" s="6"/>
      <c r="J56" s="6"/>
      <c r="K56" s="6"/>
      <c r="L56" s="238"/>
      <c r="M56" s="6"/>
      <c r="N56" s="6"/>
      <c r="O56" s="6"/>
    </row>
    <row r="57" spans="1:15" ht="15" x14ac:dyDescent="0.2">
      <c r="A57" s="1">
        <f t="shared" si="0"/>
        <v>56</v>
      </c>
      <c r="B57" s="93" t="s">
        <v>206</v>
      </c>
      <c r="C57" s="94">
        <v>69.808999999999997</v>
      </c>
      <c r="D57" s="94">
        <v>0</v>
      </c>
      <c r="E57" s="94">
        <v>0</v>
      </c>
      <c r="F57" s="94">
        <v>0</v>
      </c>
      <c r="G57" s="95">
        <v>0</v>
      </c>
      <c r="H57" s="5"/>
      <c r="I57" s="6"/>
      <c r="J57" s="6"/>
      <c r="K57" s="6"/>
      <c r="L57" s="238"/>
      <c r="M57" s="6"/>
      <c r="N57" s="6"/>
      <c r="O57" s="6"/>
    </row>
    <row r="58" spans="1:15" ht="15" x14ac:dyDescent="0.2">
      <c r="A58" s="1">
        <f t="shared" si="0"/>
        <v>57</v>
      </c>
      <c r="B58" s="93" t="s">
        <v>207</v>
      </c>
      <c r="C58" s="94">
        <v>70.012</v>
      </c>
      <c r="D58" s="94">
        <v>0</v>
      </c>
      <c r="E58" s="94">
        <v>0</v>
      </c>
      <c r="F58" s="94">
        <v>0</v>
      </c>
      <c r="G58" s="95">
        <v>0</v>
      </c>
      <c r="H58" s="5"/>
      <c r="I58" s="6"/>
      <c r="J58" s="6"/>
      <c r="K58" s="6"/>
      <c r="L58" s="238"/>
      <c r="M58" s="6"/>
      <c r="N58" s="6"/>
      <c r="O58" s="6"/>
    </row>
    <row r="59" spans="1:15" ht="15" x14ac:dyDescent="0.2">
      <c r="A59" s="1">
        <f t="shared" si="0"/>
        <v>58</v>
      </c>
      <c r="B59" s="93" t="s">
        <v>208</v>
      </c>
      <c r="C59" s="94">
        <v>70.460999999999999</v>
      </c>
      <c r="D59" s="94">
        <v>0</v>
      </c>
      <c r="E59" s="94">
        <v>0</v>
      </c>
      <c r="F59" s="94">
        <v>0</v>
      </c>
      <c r="G59" s="95">
        <v>0</v>
      </c>
      <c r="H59" s="5"/>
      <c r="I59" s="6"/>
      <c r="J59" s="6"/>
      <c r="K59" s="6"/>
      <c r="L59" s="238"/>
      <c r="M59" s="6"/>
      <c r="N59" s="6"/>
      <c r="O59" s="6"/>
    </row>
    <row r="60" spans="1:15" ht="15" x14ac:dyDescent="0.2">
      <c r="A60" s="1">
        <f t="shared" si="0"/>
        <v>59</v>
      </c>
      <c r="B60" s="93" t="s">
        <v>209</v>
      </c>
      <c r="C60" s="94">
        <v>70.494</v>
      </c>
      <c r="D60" s="94">
        <v>0</v>
      </c>
      <c r="E60" s="94">
        <v>0</v>
      </c>
      <c r="F60" s="94">
        <v>0</v>
      </c>
      <c r="G60" s="95">
        <v>0</v>
      </c>
      <c r="H60" s="5"/>
      <c r="I60" s="6"/>
      <c r="J60" s="6"/>
      <c r="K60" s="6"/>
      <c r="L60" s="238"/>
      <c r="M60" s="6"/>
      <c r="N60" s="6"/>
      <c r="O60" s="6"/>
    </row>
    <row r="61" spans="1:15" ht="15" x14ac:dyDescent="0.2">
      <c r="A61" s="1">
        <f t="shared" si="0"/>
        <v>60</v>
      </c>
      <c r="B61" s="93" t="s">
        <v>210</v>
      </c>
      <c r="C61" s="94">
        <v>71.576999999999998</v>
      </c>
      <c r="D61" s="94">
        <v>0</v>
      </c>
      <c r="E61" s="94">
        <v>0</v>
      </c>
      <c r="F61" s="94">
        <v>0</v>
      </c>
      <c r="G61" s="95">
        <v>0</v>
      </c>
      <c r="H61" s="5"/>
      <c r="I61" s="6"/>
      <c r="J61" s="6"/>
      <c r="K61" s="6"/>
      <c r="L61" s="238"/>
      <c r="M61" s="6"/>
      <c r="N61" s="6"/>
      <c r="O61" s="6"/>
    </row>
    <row r="62" spans="1:15" ht="15" x14ac:dyDescent="0.2">
      <c r="A62" s="1">
        <f t="shared" si="0"/>
        <v>61</v>
      </c>
      <c r="B62" s="93" t="s">
        <v>211</v>
      </c>
      <c r="C62" s="94">
        <v>71.816999999999993</v>
      </c>
      <c r="D62" s="94">
        <v>0</v>
      </c>
      <c r="E62" s="94">
        <v>0</v>
      </c>
      <c r="F62" s="94">
        <v>0</v>
      </c>
      <c r="G62" s="95">
        <v>0</v>
      </c>
      <c r="H62" s="5"/>
      <c r="I62" s="6"/>
      <c r="J62" s="6"/>
      <c r="K62" s="6"/>
      <c r="L62" s="238"/>
      <c r="M62" s="6"/>
      <c r="N62" s="6"/>
      <c r="O62" s="6"/>
    </row>
    <row r="63" spans="1:15" ht="15" x14ac:dyDescent="0.2">
      <c r="A63" s="1">
        <f t="shared" si="0"/>
        <v>62</v>
      </c>
      <c r="B63" s="93" t="s">
        <v>212</v>
      </c>
      <c r="C63" s="94">
        <v>72.376999999999995</v>
      </c>
      <c r="D63" s="94">
        <v>0</v>
      </c>
      <c r="E63" s="94">
        <v>0</v>
      </c>
      <c r="F63" s="94">
        <v>0</v>
      </c>
      <c r="G63" s="95">
        <v>0</v>
      </c>
      <c r="H63" s="5"/>
      <c r="I63" s="6"/>
      <c r="J63" s="6"/>
      <c r="K63" s="6"/>
      <c r="L63" s="238"/>
      <c r="M63" s="6"/>
      <c r="N63" s="6"/>
      <c r="O63" s="6"/>
    </row>
    <row r="64" spans="1:15" ht="15" x14ac:dyDescent="0.2">
      <c r="A64" s="1">
        <f t="shared" si="0"/>
        <v>63</v>
      </c>
      <c r="B64" s="93" t="s">
        <v>213</v>
      </c>
      <c r="C64" s="94">
        <v>72.403999999999996</v>
      </c>
      <c r="D64" s="94">
        <v>0</v>
      </c>
      <c r="E64" s="94">
        <v>0</v>
      </c>
      <c r="F64" s="94">
        <v>0</v>
      </c>
      <c r="G64" s="95">
        <v>0</v>
      </c>
      <c r="H64" s="5"/>
      <c r="I64" s="6"/>
      <c r="J64" s="6"/>
      <c r="K64" s="6"/>
      <c r="L64" s="238"/>
      <c r="M64" s="6"/>
      <c r="N64" s="6"/>
      <c r="O64" s="6"/>
    </row>
    <row r="65" spans="1:15" ht="15" x14ac:dyDescent="0.2">
      <c r="A65" s="1">
        <f t="shared" si="0"/>
        <v>64</v>
      </c>
      <c r="B65" s="93" t="s">
        <v>214</v>
      </c>
      <c r="C65" s="94">
        <v>72.617999999999995</v>
      </c>
      <c r="D65" s="94">
        <v>0</v>
      </c>
      <c r="E65" s="94">
        <v>0</v>
      </c>
      <c r="F65" s="94">
        <v>0</v>
      </c>
      <c r="G65" s="95">
        <v>0</v>
      </c>
      <c r="H65" s="5"/>
      <c r="I65" s="6"/>
      <c r="J65" s="6"/>
      <c r="K65" s="6"/>
      <c r="L65" s="238"/>
      <c r="M65" s="6"/>
      <c r="N65" s="6"/>
      <c r="O65" s="6"/>
    </row>
    <row r="66" spans="1:15" ht="15" x14ac:dyDescent="0.2">
      <c r="A66" s="1">
        <f t="shared" si="0"/>
        <v>65</v>
      </c>
      <c r="B66" s="93" t="s">
        <v>215</v>
      </c>
      <c r="C66" s="94">
        <v>72.858000000000004</v>
      </c>
      <c r="D66" s="94">
        <v>0</v>
      </c>
      <c r="E66" s="94">
        <v>0</v>
      </c>
      <c r="F66" s="94">
        <v>0</v>
      </c>
      <c r="G66" s="95">
        <v>0</v>
      </c>
      <c r="H66" s="5"/>
      <c r="I66" s="6"/>
      <c r="J66" s="6"/>
      <c r="K66" s="6"/>
      <c r="L66" s="238"/>
      <c r="M66" s="6"/>
      <c r="N66" s="6"/>
      <c r="O66" s="6"/>
    </row>
    <row r="67" spans="1:15" ht="15" x14ac:dyDescent="0.2">
      <c r="A67" s="1">
        <f t="shared" si="0"/>
        <v>66</v>
      </c>
      <c r="B67" s="93" t="s">
        <v>216</v>
      </c>
      <c r="C67" s="94">
        <v>73.061999999999998</v>
      </c>
      <c r="D67" s="94">
        <v>0</v>
      </c>
      <c r="E67" s="94">
        <v>0</v>
      </c>
      <c r="F67" s="94">
        <v>0</v>
      </c>
      <c r="G67" s="95">
        <v>0</v>
      </c>
      <c r="H67" s="5"/>
      <c r="I67" s="6"/>
      <c r="J67" s="6"/>
      <c r="K67" s="6"/>
      <c r="L67" s="238"/>
      <c r="M67" s="6"/>
      <c r="N67" s="6"/>
      <c r="O67" s="6"/>
    </row>
    <row r="68" spans="1:15" ht="15" x14ac:dyDescent="0.2">
      <c r="A68" s="1">
        <f t="shared" ref="A68:A131" si="1">A67+1</f>
        <v>67</v>
      </c>
      <c r="B68" s="93" t="s">
        <v>217</v>
      </c>
      <c r="C68" s="94">
        <v>72.816000000000003</v>
      </c>
      <c r="D68" s="94">
        <v>0</v>
      </c>
      <c r="E68" s="94">
        <v>0</v>
      </c>
      <c r="F68" s="94">
        <v>0</v>
      </c>
      <c r="G68" s="95">
        <v>0</v>
      </c>
      <c r="H68" s="5"/>
      <c r="I68" s="6"/>
      <c r="J68" s="6"/>
      <c r="K68" s="6"/>
      <c r="L68" s="238"/>
      <c r="M68" s="6"/>
      <c r="N68" s="6"/>
      <c r="O68" s="6"/>
    </row>
    <row r="69" spans="1:15" ht="15" x14ac:dyDescent="0.2">
      <c r="A69" s="1">
        <f t="shared" si="1"/>
        <v>68</v>
      </c>
      <c r="B69" s="93" t="s">
        <v>218</v>
      </c>
      <c r="C69" s="94">
        <v>73.173000000000002</v>
      </c>
      <c r="D69" s="94">
        <v>0</v>
      </c>
      <c r="E69" s="94">
        <v>0</v>
      </c>
      <c r="F69" s="94">
        <v>0</v>
      </c>
      <c r="G69" s="95">
        <v>0</v>
      </c>
      <c r="H69" s="5"/>
      <c r="I69" s="6"/>
      <c r="J69" s="6"/>
      <c r="K69" s="6"/>
      <c r="L69" s="238"/>
      <c r="M69" s="6"/>
      <c r="N69" s="6"/>
      <c r="O69" s="6"/>
    </row>
    <row r="70" spans="1:15" ht="15" x14ac:dyDescent="0.2">
      <c r="A70" s="1">
        <f t="shared" si="1"/>
        <v>69</v>
      </c>
      <c r="B70" s="93" t="s">
        <v>219</v>
      </c>
      <c r="C70" s="94">
        <v>73.099999999999994</v>
      </c>
      <c r="D70" s="94">
        <v>0</v>
      </c>
      <c r="E70" s="94">
        <v>0</v>
      </c>
      <c r="F70" s="94">
        <v>0</v>
      </c>
      <c r="G70" s="95">
        <v>0</v>
      </c>
      <c r="H70" s="5"/>
      <c r="I70" s="6"/>
      <c r="J70" s="6"/>
      <c r="K70" s="6"/>
      <c r="L70" s="238"/>
      <c r="M70" s="6"/>
      <c r="N70" s="6"/>
      <c r="O70" s="6"/>
    </row>
    <row r="71" spans="1:15" ht="15" x14ac:dyDescent="0.2">
      <c r="A71" s="1">
        <f t="shared" si="1"/>
        <v>70</v>
      </c>
      <c r="B71" s="93" t="s">
        <v>220</v>
      </c>
      <c r="C71" s="94">
        <v>196.55799999999999</v>
      </c>
      <c r="D71" s="94">
        <v>0</v>
      </c>
      <c r="E71" s="94">
        <v>0</v>
      </c>
      <c r="F71" s="94">
        <v>0</v>
      </c>
      <c r="G71" s="95">
        <v>0</v>
      </c>
      <c r="H71" s="5"/>
      <c r="I71" s="6"/>
      <c r="J71" s="6"/>
      <c r="K71" s="6"/>
      <c r="L71" s="238"/>
      <c r="M71" s="6"/>
      <c r="N71" s="6"/>
      <c r="O71" s="6"/>
    </row>
    <row r="72" spans="1:15" ht="15" x14ac:dyDescent="0.2">
      <c r="A72" s="1">
        <f t="shared" si="1"/>
        <v>71</v>
      </c>
      <c r="B72" s="93" t="s">
        <v>221</v>
      </c>
      <c r="C72" s="94">
        <v>195.684</v>
      </c>
      <c r="D72" s="94">
        <v>0</v>
      </c>
      <c r="E72" s="94">
        <v>0</v>
      </c>
      <c r="F72" s="94">
        <v>0</v>
      </c>
      <c r="G72" s="95">
        <v>0</v>
      </c>
      <c r="H72" s="5"/>
      <c r="I72" s="6"/>
      <c r="J72" s="6"/>
      <c r="K72" s="6"/>
      <c r="L72" s="238"/>
      <c r="M72" s="6"/>
      <c r="N72" s="6"/>
      <c r="O72" s="6"/>
    </row>
    <row r="73" spans="1:15" ht="15" x14ac:dyDescent="0.2">
      <c r="A73" s="1">
        <f t="shared" si="1"/>
        <v>72</v>
      </c>
      <c r="B73" s="93" t="s">
        <v>222</v>
      </c>
      <c r="C73" s="94">
        <v>196.54599999999999</v>
      </c>
      <c r="D73" s="94">
        <v>0</v>
      </c>
      <c r="E73" s="94">
        <v>0</v>
      </c>
      <c r="F73" s="94">
        <v>0</v>
      </c>
      <c r="G73" s="95">
        <v>0</v>
      </c>
      <c r="H73" s="5"/>
      <c r="I73" s="6"/>
      <c r="J73" s="6"/>
      <c r="K73" s="6"/>
      <c r="L73" s="238"/>
      <c r="M73" s="6"/>
      <c r="N73" s="6"/>
      <c r="O73" s="6"/>
    </row>
    <row r="74" spans="1:15" ht="15" x14ac:dyDescent="0.2">
      <c r="A74" s="1">
        <f t="shared" si="1"/>
        <v>73</v>
      </c>
      <c r="B74" s="93" t="s">
        <v>223</v>
      </c>
      <c r="C74" s="94">
        <v>200.477</v>
      </c>
      <c r="D74" s="94">
        <v>0</v>
      </c>
      <c r="E74" s="94">
        <v>0</v>
      </c>
      <c r="F74" s="94">
        <v>0</v>
      </c>
      <c r="G74" s="95">
        <v>0</v>
      </c>
      <c r="H74" s="5"/>
      <c r="I74" s="6"/>
      <c r="J74" s="6"/>
      <c r="K74" s="6"/>
      <c r="L74" s="238"/>
      <c r="M74" s="6"/>
      <c r="N74" s="6"/>
      <c r="O74" s="6"/>
    </row>
    <row r="75" spans="1:15" ht="15" x14ac:dyDescent="0.2">
      <c r="A75" s="1">
        <f t="shared" si="1"/>
        <v>74</v>
      </c>
      <c r="B75" s="93" t="s">
        <v>224</v>
      </c>
      <c r="C75" s="94">
        <v>201.01</v>
      </c>
      <c r="D75" s="94">
        <v>0</v>
      </c>
      <c r="E75" s="94">
        <v>0</v>
      </c>
      <c r="F75" s="94">
        <v>0</v>
      </c>
      <c r="G75" s="95">
        <v>0</v>
      </c>
      <c r="H75" s="5"/>
      <c r="I75" s="6"/>
      <c r="J75" s="6"/>
      <c r="K75" s="6"/>
      <c r="L75" s="238"/>
      <c r="M75" s="6"/>
      <c r="N75" s="6"/>
      <c r="O75" s="6"/>
    </row>
    <row r="76" spans="1:15" ht="15" x14ac:dyDescent="0.2">
      <c r="A76" s="1">
        <f t="shared" si="1"/>
        <v>75</v>
      </c>
      <c r="B76" s="93" t="s">
        <v>225</v>
      </c>
      <c r="C76" s="94">
        <v>200.70099999999999</v>
      </c>
      <c r="D76" s="94">
        <v>0</v>
      </c>
      <c r="E76" s="94">
        <v>0</v>
      </c>
      <c r="F76" s="94">
        <v>0</v>
      </c>
      <c r="G76" s="95">
        <v>0</v>
      </c>
      <c r="H76" s="5"/>
      <c r="I76" s="6"/>
      <c r="J76" s="6"/>
      <c r="K76" s="6"/>
      <c r="L76" s="238"/>
      <c r="M76" s="6"/>
      <c r="N76" s="6"/>
      <c r="O76" s="6"/>
    </row>
    <row r="77" spans="1:15" ht="15" x14ac:dyDescent="0.2">
      <c r="A77" s="1">
        <f t="shared" si="1"/>
        <v>76</v>
      </c>
      <c r="B77" s="93" t="s">
        <v>226</v>
      </c>
      <c r="C77" s="94">
        <v>200.40799999999999</v>
      </c>
      <c r="D77" s="94">
        <v>0</v>
      </c>
      <c r="E77" s="94">
        <v>0</v>
      </c>
      <c r="F77" s="94">
        <v>0</v>
      </c>
      <c r="G77" s="95">
        <v>0</v>
      </c>
      <c r="H77" s="5"/>
      <c r="I77" s="6"/>
      <c r="J77" s="6"/>
      <c r="K77" s="6"/>
      <c r="L77" s="238"/>
      <c r="M77" s="6"/>
      <c r="N77" s="6"/>
      <c r="O77" s="6"/>
    </row>
    <row r="78" spans="1:15" ht="15" x14ac:dyDescent="0.2">
      <c r="A78" s="1">
        <f t="shared" si="1"/>
        <v>77</v>
      </c>
      <c r="B78" s="93" t="s">
        <v>227</v>
      </c>
      <c r="C78" s="94">
        <v>200.47499999999999</v>
      </c>
      <c r="D78" s="94">
        <v>0</v>
      </c>
      <c r="E78" s="94">
        <v>0</v>
      </c>
      <c r="F78" s="94">
        <v>0</v>
      </c>
      <c r="G78" s="95">
        <v>0</v>
      </c>
      <c r="H78" s="5"/>
      <c r="I78" s="6"/>
      <c r="J78" s="6"/>
      <c r="K78" s="6"/>
      <c r="L78" s="238"/>
      <c r="M78" s="6"/>
      <c r="N78" s="6"/>
      <c r="O78" s="6"/>
    </row>
    <row r="79" spans="1:15" ht="15" x14ac:dyDescent="0.2">
      <c r="A79" s="1">
        <f t="shared" si="1"/>
        <v>78</v>
      </c>
      <c r="B79" s="93" t="s">
        <v>228</v>
      </c>
      <c r="C79" s="94">
        <v>201.226</v>
      </c>
      <c r="D79" s="94">
        <v>0</v>
      </c>
      <c r="E79" s="94">
        <v>0</v>
      </c>
      <c r="F79" s="94">
        <v>0</v>
      </c>
      <c r="G79" s="95">
        <v>0</v>
      </c>
      <c r="H79" s="5"/>
      <c r="I79" s="6"/>
      <c r="J79" s="6"/>
      <c r="K79" s="6"/>
      <c r="L79" s="238"/>
      <c r="M79" s="6"/>
      <c r="N79" s="6"/>
      <c r="O79" s="6"/>
    </row>
    <row r="80" spans="1:15" ht="15" x14ac:dyDescent="0.2">
      <c r="A80" s="1">
        <f t="shared" si="1"/>
        <v>79</v>
      </c>
      <c r="B80" s="93" t="s">
        <v>229</v>
      </c>
      <c r="C80" s="94">
        <v>201</v>
      </c>
      <c r="D80" s="94">
        <v>0</v>
      </c>
      <c r="E80" s="94">
        <v>0</v>
      </c>
      <c r="F80" s="94">
        <v>0</v>
      </c>
      <c r="G80" s="95">
        <v>0</v>
      </c>
      <c r="H80" s="5"/>
      <c r="I80" s="6"/>
      <c r="J80" s="6"/>
      <c r="K80" s="6"/>
      <c r="L80" s="238"/>
      <c r="M80" s="6"/>
      <c r="N80" s="6"/>
      <c r="O80" s="6"/>
    </row>
    <row r="81" spans="1:15" ht="15" x14ac:dyDescent="0.2">
      <c r="A81" s="1">
        <f t="shared" si="1"/>
        <v>80</v>
      </c>
      <c r="B81" s="93" t="s">
        <v>230</v>
      </c>
      <c r="C81" s="94">
        <v>201.196</v>
      </c>
      <c r="D81" s="94">
        <v>0</v>
      </c>
      <c r="E81" s="94">
        <v>0</v>
      </c>
      <c r="F81" s="94">
        <v>0</v>
      </c>
      <c r="G81" s="95">
        <v>0</v>
      </c>
      <c r="H81" s="5"/>
      <c r="I81" s="6"/>
      <c r="J81" s="6"/>
      <c r="K81" s="6"/>
      <c r="L81" s="238"/>
      <c r="M81" s="6"/>
      <c r="N81" s="6"/>
      <c r="O81" s="6"/>
    </row>
    <row r="82" spans="1:15" ht="15" x14ac:dyDescent="0.2">
      <c r="A82" s="1">
        <f t="shared" si="1"/>
        <v>81</v>
      </c>
      <c r="B82" s="93" t="s">
        <v>231</v>
      </c>
      <c r="C82" s="94">
        <v>201.315</v>
      </c>
      <c r="D82" s="94">
        <v>0</v>
      </c>
      <c r="E82" s="94">
        <v>0</v>
      </c>
      <c r="F82" s="94">
        <v>0</v>
      </c>
      <c r="G82" s="95">
        <v>0</v>
      </c>
      <c r="H82" s="5"/>
      <c r="I82" s="6"/>
      <c r="J82" s="6"/>
      <c r="K82" s="6"/>
      <c r="L82" s="238"/>
      <c r="M82" s="6"/>
      <c r="N82" s="6"/>
      <c r="O82" s="6"/>
    </row>
    <row r="83" spans="1:15" ht="15" x14ac:dyDescent="0.2">
      <c r="A83" s="1">
        <f t="shared" si="1"/>
        <v>82</v>
      </c>
      <c r="B83" s="93" t="s">
        <v>232</v>
      </c>
      <c r="C83" s="94">
        <v>201.422</v>
      </c>
      <c r="D83" s="94">
        <v>0</v>
      </c>
      <c r="E83" s="94">
        <v>0</v>
      </c>
      <c r="F83" s="94">
        <v>0</v>
      </c>
      <c r="G83" s="95">
        <v>0</v>
      </c>
      <c r="H83" s="5"/>
      <c r="I83" s="6"/>
      <c r="J83" s="6"/>
      <c r="K83" s="6"/>
      <c r="L83" s="238"/>
      <c r="M83" s="6"/>
      <c r="N83" s="6"/>
      <c r="O83" s="6"/>
    </row>
    <row r="84" spans="1:15" ht="15" x14ac:dyDescent="0.2">
      <c r="A84" s="1">
        <f t="shared" si="1"/>
        <v>83</v>
      </c>
      <c r="B84" s="93" t="s">
        <v>233</v>
      </c>
      <c r="C84" s="94">
        <v>201.922</v>
      </c>
      <c r="D84" s="94">
        <v>0</v>
      </c>
      <c r="E84" s="94">
        <v>0</v>
      </c>
      <c r="F84" s="94">
        <v>0</v>
      </c>
      <c r="G84" s="95">
        <v>0</v>
      </c>
      <c r="H84" s="5"/>
      <c r="I84" s="6"/>
      <c r="J84" s="6"/>
      <c r="K84" s="6"/>
      <c r="L84" s="238"/>
      <c r="M84" s="6"/>
      <c r="N84" s="6"/>
      <c r="O84" s="6"/>
    </row>
    <row r="85" spans="1:15" ht="15" x14ac:dyDescent="0.2">
      <c r="A85" s="1">
        <f t="shared" si="1"/>
        <v>84</v>
      </c>
      <c r="B85" s="93" t="s">
        <v>234</v>
      </c>
      <c r="C85" s="94">
        <v>208.70500000000001</v>
      </c>
      <c r="D85" s="94">
        <v>0</v>
      </c>
      <c r="E85" s="94">
        <v>0</v>
      </c>
      <c r="F85" s="94">
        <v>0</v>
      </c>
      <c r="G85" s="95">
        <v>0</v>
      </c>
      <c r="H85" s="5"/>
      <c r="I85" s="6"/>
      <c r="J85" s="6"/>
      <c r="K85" s="6"/>
      <c r="L85" s="238"/>
      <c r="M85" s="6"/>
      <c r="N85" s="6"/>
      <c r="O85" s="6"/>
    </row>
    <row r="86" spans="1:15" ht="15" x14ac:dyDescent="0.2">
      <c r="A86" s="1">
        <f t="shared" si="1"/>
        <v>85</v>
      </c>
      <c r="B86" s="93" t="s">
        <v>235</v>
      </c>
      <c r="C86" s="94">
        <v>209.114</v>
      </c>
      <c r="D86" s="94">
        <v>0</v>
      </c>
      <c r="E86" s="94">
        <v>0</v>
      </c>
      <c r="F86" s="94">
        <v>0</v>
      </c>
      <c r="G86" s="95">
        <v>0</v>
      </c>
      <c r="H86" s="5"/>
      <c r="I86" s="6"/>
      <c r="J86" s="6"/>
      <c r="K86" s="6"/>
      <c r="L86" s="238"/>
      <c r="M86" s="6"/>
      <c r="N86" s="6"/>
      <c r="O86" s="6"/>
    </row>
    <row r="87" spans="1:15" ht="15" x14ac:dyDescent="0.2">
      <c r="A87" s="1">
        <f t="shared" si="1"/>
        <v>86</v>
      </c>
      <c r="B87" s="93" t="s">
        <v>236</v>
      </c>
      <c r="C87" s="94">
        <v>211.84899999999999</v>
      </c>
      <c r="D87" s="94">
        <v>0</v>
      </c>
      <c r="E87" s="94">
        <v>0</v>
      </c>
      <c r="F87" s="94">
        <v>0</v>
      </c>
      <c r="G87" s="95">
        <v>0</v>
      </c>
      <c r="H87" s="5"/>
      <c r="I87" s="6"/>
      <c r="J87" s="6"/>
      <c r="K87" s="6"/>
      <c r="L87" s="238"/>
      <c r="M87" s="6"/>
      <c r="N87" s="6"/>
      <c r="O87" s="6"/>
    </row>
    <row r="88" spans="1:15" ht="15" x14ac:dyDescent="0.2">
      <c r="A88" s="1">
        <f t="shared" si="1"/>
        <v>87</v>
      </c>
      <c r="B88" s="93" t="s">
        <v>237</v>
      </c>
      <c r="C88" s="94">
        <v>211.80500000000001</v>
      </c>
      <c r="D88" s="94">
        <v>0</v>
      </c>
      <c r="E88" s="94">
        <v>0</v>
      </c>
      <c r="F88" s="94">
        <v>0</v>
      </c>
      <c r="G88" s="95">
        <v>0</v>
      </c>
      <c r="H88" s="5"/>
      <c r="I88" s="6"/>
      <c r="J88" s="6"/>
      <c r="K88" s="6"/>
      <c r="L88" s="238"/>
      <c r="M88" s="6"/>
      <c r="N88" s="6"/>
      <c r="O88" s="6"/>
    </row>
    <row r="89" spans="1:15" ht="15" x14ac:dyDescent="0.2">
      <c r="A89" s="1">
        <f t="shared" si="1"/>
        <v>88</v>
      </c>
      <c r="B89" s="93" t="s">
        <v>238</v>
      </c>
      <c r="C89" s="94">
        <v>212.96100000000001</v>
      </c>
      <c r="D89" s="94">
        <v>0</v>
      </c>
      <c r="E89" s="94">
        <v>0</v>
      </c>
      <c r="F89" s="94">
        <v>0</v>
      </c>
      <c r="G89" s="95">
        <v>0</v>
      </c>
      <c r="H89" s="5"/>
      <c r="I89" s="6"/>
      <c r="J89" s="6"/>
      <c r="K89" s="6"/>
      <c r="L89" s="238"/>
      <c r="M89" s="6"/>
      <c r="N89" s="6"/>
      <c r="O89" s="6"/>
    </row>
    <row r="90" spans="1:15" ht="15" x14ac:dyDescent="0.2">
      <c r="A90" s="1">
        <f t="shared" si="1"/>
        <v>89</v>
      </c>
      <c r="B90" s="93" t="s">
        <v>239</v>
      </c>
      <c r="C90" s="94">
        <v>212.83799999999999</v>
      </c>
      <c r="D90" s="94">
        <v>0</v>
      </c>
      <c r="E90" s="94">
        <v>0</v>
      </c>
      <c r="F90" s="94">
        <v>0</v>
      </c>
      <c r="G90" s="95">
        <v>0</v>
      </c>
      <c r="H90" s="5"/>
      <c r="I90" s="6"/>
      <c r="J90" s="6"/>
      <c r="K90" s="6"/>
      <c r="L90" s="238"/>
      <c r="M90" s="6"/>
      <c r="N90" s="6"/>
      <c r="O90" s="6"/>
    </row>
    <row r="91" spans="1:15" ht="15" x14ac:dyDescent="0.2">
      <c r="A91" s="1">
        <f t="shared" si="1"/>
        <v>90</v>
      </c>
      <c r="B91" s="93" t="s">
        <v>240</v>
      </c>
      <c r="C91" s="94">
        <v>212.64599999999999</v>
      </c>
      <c r="D91" s="94">
        <v>0</v>
      </c>
      <c r="E91" s="94">
        <v>0</v>
      </c>
      <c r="F91" s="94">
        <v>0</v>
      </c>
      <c r="G91" s="95">
        <v>0</v>
      </c>
      <c r="H91" s="5"/>
      <c r="I91" s="6"/>
      <c r="J91" s="6"/>
      <c r="K91" s="6"/>
      <c r="L91" s="238"/>
      <c r="M91" s="6"/>
      <c r="N91" s="6"/>
      <c r="O91" s="6"/>
    </row>
    <row r="92" spans="1:15" ht="15" x14ac:dyDescent="0.2">
      <c r="A92" s="1">
        <f t="shared" si="1"/>
        <v>91</v>
      </c>
      <c r="B92" s="93" t="s">
        <v>241</v>
      </c>
      <c r="C92" s="94">
        <v>212.952</v>
      </c>
      <c r="D92" s="94">
        <v>0</v>
      </c>
      <c r="E92" s="94">
        <v>0</v>
      </c>
      <c r="F92" s="94">
        <v>0</v>
      </c>
      <c r="G92" s="95">
        <v>0</v>
      </c>
      <c r="H92" s="5"/>
      <c r="I92" s="6"/>
      <c r="J92" s="6"/>
      <c r="K92" s="6"/>
      <c r="L92" s="238"/>
      <c r="M92" s="6"/>
      <c r="N92" s="6"/>
      <c r="O92" s="6"/>
    </row>
    <row r="93" spans="1:15" ht="15" x14ac:dyDescent="0.2">
      <c r="A93" s="1">
        <f t="shared" si="1"/>
        <v>92</v>
      </c>
      <c r="B93" s="93" t="s">
        <v>242</v>
      </c>
      <c r="C93" s="94">
        <v>213.33600000000001</v>
      </c>
      <c r="D93" s="94">
        <v>0</v>
      </c>
      <c r="E93" s="94">
        <v>0</v>
      </c>
      <c r="F93" s="94">
        <v>0</v>
      </c>
      <c r="G93" s="95">
        <v>0</v>
      </c>
      <c r="H93" s="5"/>
      <c r="I93" s="6"/>
      <c r="J93" s="6"/>
      <c r="K93" s="6"/>
      <c r="L93" s="238"/>
      <c r="M93" s="6"/>
      <c r="N93" s="6"/>
      <c r="O93" s="6"/>
    </row>
    <row r="94" spans="1:15" ht="15" x14ac:dyDescent="0.2">
      <c r="A94" s="1">
        <f t="shared" si="1"/>
        <v>93</v>
      </c>
      <c r="B94" s="93" t="s">
        <v>243</v>
      </c>
      <c r="C94" s="94">
        <v>213.08500000000001</v>
      </c>
      <c r="D94" s="94">
        <v>0</v>
      </c>
      <c r="E94" s="94">
        <v>0</v>
      </c>
      <c r="F94" s="94">
        <v>0</v>
      </c>
      <c r="G94" s="95">
        <v>0</v>
      </c>
      <c r="H94" s="5"/>
      <c r="I94" s="6"/>
      <c r="J94" s="6"/>
      <c r="K94" s="6"/>
      <c r="L94" s="238"/>
      <c r="M94" s="6"/>
      <c r="N94" s="6"/>
      <c r="O94" s="6"/>
    </row>
    <row r="95" spans="1:15" ht="15" x14ac:dyDescent="0.2">
      <c r="A95" s="1">
        <f t="shared" si="1"/>
        <v>94</v>
      </c>
      <c r="B95" s="93" t="s">
        <v>244</v>
      </c>
      <c r="C95" s="94">
        <v>213.71199999999999</v>
      </c>
      <c r="D95" s="94">
        <v>0</v>
      </c>
      <c r="E95" s="94">
        <v>0</v>
      </c>
      <c r="F95" s="94">
        <v>0</v>
      </c>
      <c r="G95" s="95">
        <v>0</v>
      </c>
      <c r="H95" s="5"/>
      <c r="I95" s="6"/>
      <c r="J95" s="6"/>
      <c r="K95" s="6"/>
      <c r="L95" s="238"/>
      <c r="M95" s="6"/>
      <c r="N95" s="6"/>
      <c r="O95" s="6"/>
    </row>
    <row r="96" spans="1:15" ht="15" x14ac:dyDescent="0.2">
      <c r="A96" s="1">
        <f t="shared" si="1"/>
        <v>95</v>
      </c>
      <c r="B96" s="93" t="s">
        <v>245</v>
      </c>
      <c r="C96" s="94">
        <v>221.17699999999999</v>
      </c>
      <c r="D96" s="94">
        <v>0</v>
      </c>
      <c r="E96" s="94">
        <v>0</v>
      </c>
      <c r="F96" s="94">
        <v>0</v>
      </c>
      <c r="G96" s="95">
        <v>0</v>
      </c>
      <c r="H96" s="5"/>
      <c r="I96" s="6"/>
      <c r="J96" s="6"/>
      <c r="K96" s="6"/>
      <c r="L96" s="238"/>
      <c r="M96" s="6"/>
      <c r="N96" s="6"/>
      <c r="O96" s="6"/>
    </row>
    <row r="97" spans="1:15" ht="15" x14ac:dyDescent="0.2">
      <c r="A97" s="1">
        <f t="shared" si="1"/>
        <v>96</v>
      </c>
      <c r="B97" s="93" t="s">
        <v>246</v>
      </c>
      <c r="C97" s="94">
        <v>221.29</v>
      </c>
      <c r="D97" s="94">
        <v>0</v>
      </c>
      <c r="E97" s="94">
        <v>0</v>
      </c>
      <c r="F97" s="94">
        <v>0</v>
      </c>
      <c r="G97" s="95">
        <v>0</v>
      </c>
      <c r="H97" s="5"/>
      <c r="I97" s="6"/>
      <c r="J97" s="6"/>
      <c r="K97" s="6"/>
      <c r="L97" s="238"/>
      <c r="M97" s="6"/>
      <c r="N97" s="6"/>
      <c r="O97" s="6"/>
    </row>
    <row r="98" spans="1:15" ht="15" x14ac:dyDescent="0.2">
      <c r="A98" s="1">
        <f t="shared" si="1"/>
        <v>97</v>
      </c>
      <c r="B98" s="93" t="s">
        <v>247</v>
      </c>
      <c r="C98" s="94">
        <v>226.90299999999999</v>
      </c>
      <c r="D98" s="94">
        <v>0</v>
      </c>
      <c r="E98" s="94">
        <v>0</v>
      </c>
      <c r="F98" s="94">
        <v>0</v>
      </c>
      <c r="G98" s="95">
        <v>0</v>
      </c>
      <c r="H98" s="5"/>
      <c r="I98" s="6"/>
      <c r="J98" s="6"/>
      <c r="K98" s="6"/>
      <c r="L98" s="238"/>
      <c r="M98" s="6"/>
      <c r="N98" s="6"/>
      <c r="O98" s="6"/>
    </row>
    <row r="99" spans="1:15" ht="15" x14ac:dyDescent="0.2">
      <c r="A99" s="1">
        <f t="shared" si="1"/>
        <v>98</v>
      </c>
      <c r="B99" s="93" t="s">
        <v>248</v>
      </c>
      <c r="C99" s="94">
        <v>226.97200000000001</v>
      </c>
      <c r="D99" s="94">
        <v>0</v>
      </c>
      <c r="E99" s="94">
        <v>0</v>
      </c>
      <c r="F99" s="94">
        <v>0</v>
      </c>
      <c r="G99" s="95">
        <v>0</v>
      </c>
      <c r="H99" s="5"/>
      <c r="I99" s="6"/>
      <c r="J99" s="6"/>
      <c r="K99" s="6"/>
      <c r="L99" s="238"/>
      <c r="M99" s="6"/>
      <c r="N99" s="6"/>
      <c r="O99" s="6"/>
    </row>
    <row r="100" spans="1:15" ht="15" x14ac:dyDescent="0.2">
      <c r="A100" s="1">
        <f t="shared" si="1"/>
        <v>99</v>
      </c>
      <c r="B100" s="93" t="s">
        <v>249</v>
      </c>
      <c r="C100" s="94">
        <v>227.239</v>
      </c>
      <c r="D100" s="94">
        <v>0</v>
      </c>
      <c r="E100" s="94">
        <v>0</v>
      </c>
      <c r="F100" s="94">
        <v>0</v>
      </c>
      <c r="G100" s="95">
        <v>0</v>
      </c>
      <c r="H100" s="5"/>
      <c r="I100" s="6"/>
      <c r="J100" s="6"/>
      <c r="K100" s="6"/>
      <c r="L100" s="238"/>
      <c r="M100" s="6"/>
      <c r="N100" s="6"/>
      <c r="O100" s="6"/>
    </row>
    <row r="101" spans="1:15" ht="15" x14ac:dyDescent="0.2">
      <c r="A101" s="1">
        <f t="shared" si="1"/>
        <v>100</v>
      </c>
      <c r="B101" s="93" t="s">
        <v>250</v>
      </c>
      <c r="C101" s="94">
        <v>228.56899999999999</v>
      </c>
      <c r="D101" s="94">
        <v>0</v>
      </c>
      <c r="E101" s="94">
        <v>0</v>
      </c>
      <c r="F101" s="94">
        <v>0</v>
      </c>
      <c r="G101" s="95">
        <v>0</v>
      </c>
      <c r="H101" s="5"/>
      <c r="I101" s="6"/>
      <c r="J101" s="6"/>
      <c r="K101" s="6"/>
      <c r="L101" s="238"/>
      <c r="M101" s="6"/>
      <c r="N101" s="6"/>
      <c r="O101" s="6"/>
    </row>
    <row r="102" spans="1:15" ht="15" x14ac:dyDescent="0.2">
      <c r="A102" s="1">
        <f t="shared" si="1"/>
        <v>101</v>
      </c>
      <c r="B102" s="93" t="s">
        <v>251</v>
      </c>
      <c r="C102" s="94">
        <v>230.458</v>
      </c>
      <c r="D102" s="94">
        <v>0</v>
      </c>
      <c r="E102" s="94">
        <v>0</v>
      </c>
      <c r="F102" s="94">
        <v>0</v>
      </c>
      <c r="G102" s="95">
        <v>0</v>
      </c>
      <c r="H102" s="5"/>
      <c r="I102" s="6"/>
      <c r="J102" s="6"/>
      <c r="K102" s="6"/>
      <c r="L102" s="238"/>
      <c r="M102" s="6"/>
      <c r="N102" s="6"/>
      <c r="O102" s="6"/>
    </row>
    <row r="103" spans="1:15" ht="15" x14ac:dyDescent="0.2">
      <c r="A103" s="1">
        <f t="shared" si="1"/>
        <v>102</v>
      </c>
      <c r="B103" s="93" t="s">
        <v>252</v>
      </c>
      <c r="C103" s="94">
        <v>231.05099999999999</v>
      </c>
      <c r="D103" s="94">
        <v>0</v>
      </c>
      <c r="E103" s="94">
        <v>0</v>
      </c>
      <c r="F103" s="94">
        <v>0</v>
      </c>
      <c r="G103" s="95">
        <v>0</v>
      </c>
      <c r="H103" s="5"/>
      <c r="I103" s="6"/>
      <c r="J103" s="6"/>
      <c r="K103" s="6"/>
      <c r="L103" s="238"/>
      <c r="M103" s="6"/>
      <c r="N103" s="6"/>
      <c r="O103" s="6"/>
    </row>
    <row r="104" spans="1:15" ht="15" x14ac:dyDescent="0.2">
      <c r="A104" s="1">
        <f t="shared" si="1"/>
        <v>103</v>
      </c>
      <c r="B104" s="93" t="s">
        <v>253</v>
      </c>
      <c r="C104" s="94">
        <v>233.25800000000001</v>
      </c>
      <c r="D104" s="94">
        <v>0</v>
      </c>
      <c r="E104" s="94">
        <v>0</v>
      </c>
      <c r="F104" s="94">
        <v>0</v>
      </c>
      <c r="G104" s="95">
        <v>0</v>
      </c>
      <c r="H104" s="5"/>
      <c r="I104" s="6"/>
      <c r="J104" s="6"/>
      <c r="K104" s="6"/>
      <c r="L104" s="238"/>
      <c r="M104" s="6"/>
      <c r="N104" s="6"/>
      <c r="O104" s="6"/>
    </row>
    <row r="105" spans="1:15" ht="15" x14ac:dyDescent="0.2">
      <c r="A105" s="1">
        <f t="shared" si="1"/>
        <v>104</v>
      </c>
      <c r="B105" s="93" t="s">
        <v>254</v>
      </c>
      <c r="C105" s="94">
        <v>230.458</v>
      </c>
      <c r="D105" s="94">
        <v>0</v>
      </c>
      <c r="E105" s="94">
        <v>0</v>
      </c>
      <c r="F105" s="94">
        <v>0</v>
      </c>
      <c r="G105" s="95">
        <v>0</v>
      </c>
      <c r="H105" s="5"/>
      <c r="I105" s="6"/>
      <c r="J105" s="6"/>
      <c r="K105" s="6"/>
      <c r="L105" s="238"/>
      <c r="M105" s="6"/>
      <c r="N105" s="6"/>
      <c r="O105" s="6"/>
    </row>
    <row r="106" spans="1:15" ht="15" x14ac:dyDescent="0.2">
      <c r="A106" s="1">
        <f t="shared" si="1"/>
        <v>105</v>
      </c>
      <c r="B106" s="93" t="s">
        <v>255</v>
      </c>
      <c r="C106" s="94">
        <v>231.05099999999999</v>
      </c>
      <c r="D106" s="94">
        <v>0</v>
      </c>
      <c r="E106" s="94">
        <v>0</v>
      </c>
      <c r="F106" s="94">
        <v>0</v>
      </c>
      <c r="G106" s="95">
        <v>0</v>
      </c>
      <c r="H106" s="5"/>
      <c r="I106" s="6"/>
      <c r="J106" s="6"/>
      <c r="K106" s="6"/>
      <c r="L106" s="238"/>
      <c r="M106" s="6"/>
      <c r="N106" s="6"/>
      <c r="O106" s="6"/>
    </row>
    <row r="107" spans="1:15" ht="15" x14ac:dyDescent="0.2">
      <c r="A107" s="1">
        <f t="shared" si="1"/>
        <v>106</v>
      </c>
      <c r="B107" s="93" t="s">
        <v>256</v>
      </c>
      <c r="C107" s="94">
        <v>233.25800000000001</v>
      </c>
      <c r="D107" s="94">
        <v>0</v>
      </c>
      <c r="E107" s="94">
        <v>0</v>
      </c>
      <c r="F107" s="94">
        <v>0</v>
      </c>
      <c r="G107" s="95">
        <v>0</v>
      </c>
      <c r="H107" s="5"/>
      <c r="I107" s="6"/>
      <c r="J107" s="6"/>
      <c r="K107" s="6"/>
      <c r="L107" s="238"/>
      <c r="M107" s="6"/>
      <c r="N107" s="6"/>
      <c r="O107" s="6"/>
    </row>
    <row r="108" spans="1:15" ht="15" x14ac:dyDescent="0.2">
      <c r="A108" s="1">
        <f t="shared" si="1"/>
        <v>107</v>
      </c>
      <c r="B108" s="93" t="s">
        <v>257</v>
      </c>
      <c r="C108" s="94">
        <v>235.375</v>
      </c>
      <c r="D108" s="94">
        <v>0</v>
      </c>
      <c r="E108" s="94">
        <v>0</v>
      </c>
      <c r="F108" s="94">
        <v>0</v>
      </c>
      <c r="G108" s="95">
        <v>0</v>
      </c>
      <c r="H108" s="5"/>
      <c r="I108" s="6"/>
      <c r="J108" s="6"/>
      <c r="K108" s="6"/>
      <c r="L108" s="238"/>
      <c r="M108" s="6"/>
      <c r="N108" s="6"/>
      <c r="O108" s="6"/>
    </row>
    <row r="109" spans="1:15" ht="15" x14ac:dyDescent="0.2">
      <c r="A109" s="1">
        <f t="shared" si="1"/>
        <v>108</v>
      </c>
      <c r="B109" s="93" t="s">
        <v>258</v>
      </c>
      <c r="C109" s="94">
        <v>234.85499999999999</v>
      </c>
      <c r="D109" s="94">
        <v>0</v>
      </c>
      <c r="E109" s="94">
        <v>0</v>
      </c>
      <c r="F109" s="94">
        <v>0</v>
      </c>
      <c r="G109" s="95">
        <v>0</v>
      </c>
      <c r="H109" s="5"/>
      <c r="I109" s="6"/>
      <c r="J109" s="6"/>
      <c r="K109" s="6"/>
      <c r="L109" s="238"/>
      <c r="M109" s="6"/>
      <c r="N109" s="6"/>
      <c r="O109" s="6"/>
    </row>
    <row r="110" spans="1:15" ht="15" x14ac:dyDescent="0.2">
      <c r="A110" s="1">
        <f t="shared" si="1"/>
        <v>109</v>
      </c>
      <c r="B110" s="93" t="s">
        <v>259</v>
      </c>
      <c r="C110" s="94">
        <v>236.309</v>
      </c>
      <c r="D110" s="94">
        <v>0</v>
      </c>
      <c r="E110" s="94">
        <v>0</v>
      </c>
      <c r="F110" s="94">
        <v>0</v>
      </c>
      <c r="G110" s="95">
        <v>0</v>
      </c>
      <c r="H110" s="5"/>
      <c r="I110" s="6"/>
      <c r="J110" s="6"/>
      <c r="K110" s="6"/>
      <c r="L110" s="238"/>
      <c r="M110" s="6"/>
      <c r="N110" s="6"/>
      <c r="O110" s="6"/>
    </row>
    <row r="111" spans="1:15" ht="15" x14ac:dyDescent="0.2">
      <c r="A111" s="1">
        <f t="shared" si="1"/>
        <v>110</v>
      </c>
      <c r="B111" s="93" t="s">
        <v>260</v>
      </c>
      <c r="C111" s="94">
        <v>236.31200000000001</v>
      </c>
      <c r="D111" s="94">
        <v>0</v>
      </c>
      <c r="E111" s="94">
        <v>0</v>
      </c>
      <c r="F111" s="94">
        <v>0</v>
      </c>
      <c r="G111" s="95">
        <v>0</v>
      </c>
      <c r="H111" s="5"/>
      <c r="I111" s="6"/>
      <c r="J111" s="6"/>
      <c r="K111" s="6"/>
      <c r="L111" s="238"/>
      <c r="M111" s="6"/>
      <c r="N111" s="6"/>
      <c r="O111" s="6"/>
    </row>
    <row r="112" spans="1:15" ht="15" x14ac:dyDescent="0.2">
      <c r="A112" s="1">
        <f t="shared" si="1"/>
        <v>111</v>
      </c>
      <c r="B112" s="93" t="s">
        <v>261</v>
      </c>
      <c r="C112" s="94">
        <v>243.23500000000001</v>
      </c>
      <c r="D112" s="94">
        <v>0</v>
      </c>
      <c r="E112" s="94">
        <v>0</v>
      </c>
      <c r="F112" s="94">
        <v>0</v>
      </c>
      <c r="G112" s="95">
        <v>0</v>
      </c>
      <c r="H112" s="5"/>
      <c r="I112" s="6"/>
      <c r="J112" s="6"/>
      <c r="K112" s="6"/>
      <c r="L112" s="238"/>
      <c r="M112" s="6"/>
      <c r="N112" s="6"/>
      <c r="O112" s="6"/>
    </row>
    <row r="113" spans="1:15" ht="15" x14ac:dyDescent="0.2">
      <c r="A113" s="1">
        <f t="shared" si="1"/>
        <v>112</v>
      </c>
      <c r="B113" s="93" t="s">
        <v>262</v>
      </c>
      <c r="C113" s="94">
        <v>243.02099999999999</v>
      </c>
      <c r="D113" s="94">
        <v>0</v>
      </c>
      <c r="E113" s="94">
        <v>0</v>
      </c>
      <c r="F113" s="94">
        <v>0</v>
      </c>
      <c r="G113" s="95">
        <v>0</v>
      </c>
      <c r="H113" s="5"/>
      <c r="I113" s="6"/>
      <c r="J113" s="6"/>
      <c r="K113" s="6"/>
      <c r="L113" s="238"/>
      <c r="M113" s="6"/>
      <c r="N113" s="6"/>
      <c r="O113" s="6"/>
    </row>
    <row r="114" spans="1:15" ht="15" x14ac:dyDescent="0.25">
      <c r="A114" s="1">
        <f t="shared" si="1"/>
        <v>113</v>
      </c>
      <c r="B114" s="96" t="s">
        <v>1</v>
      </c>
      <c r="C114" s="97">
        <v>260.56299999999999</v>
      </c>
      <c r="D114" s="97">
        <v>139.58099303202124</v>
      </c>
      <c r="E114" s="97">
        <v>143.59733217377834</v>
      </c>
      <c r="F114" s="97">
        <v>151.54141459713628</v>
      </c>
      <c r="G114" s="98">
        <v>157.11564160451937</v>
      </c>
    </row>
    <row r="115" spans="1:15" ht="15" x14ac:dyDescent="0.25">
      <c r="A115" s="1">
        <f t="shared" si="1"/>
        <v>114</v>
      </c>
      <c r="B115" s="96" t="s">
        <v>2</v>
      </c>
      <c r="C115" s="97">
        <v>262.22899999999998</v>
      </c>
      <c r="D115" s="97">
        <v>139.48069678875422</v>
      </c>
      <c r="E115" s="97">
        <v>143.47231037518057</v>
      </c>
      <c r="F115" s="97">
        <v>151.36687533020225</v>
      </c>
      <c r="G115" s="98">
        <v>156.90601031844693</v>
      </c>
    </row>
    <row r="116" spans="1:15" ht="15" x14ac:dyDescent="0.25">
      <c r="A116" s="1">
        <f t="shared" si="1"/>
        <v>115</v>
      </c>
      <c r="B116" s="96" t="s">
        <v>3</v>
      </c>
      <c r="C116" s="97">
        <v>262.48200000000003</v>
      </c>
      <c r="D116" s="97">
        <v>139.30307718475623</v>
      </c>
      <c r="E116" s="97">
        <v>143.18354734035955</v>
      </c>
      <c r="F116" s="97">
        <v>150.85694140792782</v>
      </c>
      <c r="G116" s="98">
        <v>156.2397084980544</v>
      </c>
    </row>
    <row r="117" spans="1:15" ht="15" x14ac:dyDescent="0.25">
      <c r="A117" s="1">
        <f t="shared" si="1"/>
        <v>116</v>
      </c>
      <c r="B117" s="96" t="s">
        <v>4</v>
      </c>
      <c r="C117" s="97">
        <v>265.58800000000002</v>
      </c>
      <c r="D117" s="97">
        <v>139.73395881085861</v>
      </c>
      <c r="E117" s="97">
        <v>143.79279535889953</v>
      </c>
      <c r="F117" s="97">
        <v>151.82095668705776</v>
      </c>
      <c r="G117" s="98">
        <v>157.45422033667833</v>
      </c>
    </row>
    <row r="118" spans="1:15" ht="15" x14ac:dyDescent="0.25">
      <c r="A118" s="1">
        <f t="shared" si="1"/>
        <v>117</v>
      </c>
      <c r="B118" s="96" t="s">
        <v>5</v>
      </c>
      <c r="C118" s="97">
        <v>265.58499999999998</v>
      </c>
      <c r="D118" s="97">
        <v>141.67376659963179</v>
      </c>
      <c r="E118" s="97">
        <v>145.69238029878829</v>
      </c>
      <c r="F118" s="97">
        <v>153.63979547992378</v>
      </c>
      <c r="G118" s="98">
        <v>159.2156219125157</v>
      </c>
    </row>
    <row r="119" spans="1:15" ht="15" x14ac:dyDescent="0.25">
      <c r="A119" s="1">
        <f t="shared" si="1"/>
        <v>118</v>
      </c>
      <c r="B119" s="96" t="s">
        <v>6</v>
      </c>
      <c r="C119" s="97">
        <v>264.79199999999997</v>
      </c>
      <c r="D119" s="97">
        <v>142.69858128642153</v>
      </c>
      <c r="E119" s="97">
        <v>146.97012174042763</v>
      </c>
      <c r="F119" s="97">
        <v>155.42065452830494</v>
      </c>
      <c r="G119" s="98">
        <v>161.35168990166937</v>
      </c>
    </row>
    <row r="120" spans="1:15" ht="15" x14ac:dyDescent="0.25">
      <c r="A120" s="1">
        <f t="shared" si="1"/>
        <v>119</v>
      </c>
      <c r="B120" s="96" t="s">
        <v>7</v>
      </c>
      <c r="C120" s="97">
        <v>265.786</v>
      </c>
      <c r="D120" s="97">
        <v>142.78767124552465</v>
      </c>
      <c r="E120" s="97">
        <v>147.08348105781295</v>
      </c>
      <c r="F120" s="97">
        <v>155.58290623084679</v>
      </c>
      <c r="G120" s="98">
        <v>161.54870516912578</v>
      </c>
    </row>
    <row r="121" spans="1:15" ht="15" x14ac:dyDescent="0.25">
      <c r="A121" s="1">
        <f t="shared" si="1"/>
        <v>120</v>
      </c>
      <c r="B121" s="96" t="s">
        <v>8</v>
      </c>
      <c r="C121" s="97">
        <v>269.31400000000002</v>
      </c>
      <c r="D121" s="97">
        <v>146.62582357166445</v>
      </c>
      <c r="E121" s="97">
        <v>151.04452617681974</v>
      </c>
      <c r="F121" s="97">
        <v>159.78776661840757</v>
      </c>
      <c r="G121" s="98">
        <v>165.92440985839681</v>
      </c>
    </row>
    <row r="122" spans="1:15" ht="15" x14ac:dyDescent="0.25">
      <c r="A122" s="1">
        <f t="shared" si="1"/>
        <v>121</v>
      </c>
      <c r="B122" s="96" t="s">
        <v>9</v>
      </c>
      <c r="C122" s="97">
        <v>270.99</v>
      </c>
      <c r="D122" s="97">
        <v>148.26642357326116</v>
      </c>
      <c r="E122" s="97">
        <v>153.57668409767345</v>
      </c>
      <c r="F122" s="97">
        <v>164.09539572633909</v>
      </c>
      <c r="G122" s="98">
        <v>171.4870471828057</v>
      </c>
    </row>
    <row r="123" spans="1:15" ht="15" x14ac:dyDescent="0.25">
      <c r="A123" s="1">
        <f t="shared" si="1"/>
        <v>122</v>
      </c>
      <c r="B123" s="96" t="s">
        <v>10</v>
      </c>
      <c r="C123" s="97">
        <v>270.77800000000002</v>
      </c>
      <c r="D123" s="97">
        <v>151.7459748061558</v>
      </c>
      <c r="E123" s="97">
        <v>156.66677511973219</v>
      </c>
      <c r="F123" s="97">
        <v>166.40741267185385</v>
      </c>
      <c r="G123" s="98">
        <v>173.24815536286133</v>
      </c>
    </row>
    <row r="124" spans="1:15" ht="15" x14ac:dyDescent="0.25">
      <c r="A124" s="1">
        <f t="shared" si="1"/>
        <v>123</v>
      </c>
      <c r="B124" s="96" t="s">
        <v>11</v>
      </c>
      <c r="C124" s="97">
        <v>278.70600000000002</v>
      </c>
      <c r="D124" s="97">
        <v>153.603958345346</v>
      </c>
      <c r="E124" s="97">
        <v>158.43980387457319</v>
      </c>
      <c r="F124" s="97">
        <v>167.98610842104193</v>
      </c>
      <c r="G124" s="98">
        <v>174.49886661503109</v>
      </c>
    </row>
    <row r="125" spans="1:15" ht="15" x14ac:dyDescent="0.25">
      <c r="A125" s="1">
        <f t="shared" si="1"/>
        <v>124</v>
      </c>
      <c r="B125" s="96" t="s">
        <v>12</v>
      </c>
      <c r="C125" s="97">
        <v>280.51400000000001</v>
      </c>
      <c r="D125" s="97">
        <v>157.83867442786823</v>
      </c>
      <c r="E125" s="97">
        <v>162.56792768940437</v>
      </c>
      <c r="F125" s="97">
        <v>171.94692595413727</v>
      </c>
      <c r="G125" s="98">
        <v>177.98945287166623</v>
      </c>
    </row>
    <row r="126" spans="1:15" ht="15" x14ac:dyDescent="0.25">
      <c r="A126" s="1">
        <f t="shared" si="1"/>
        <v>125</v>
      </c>
      <c r="B126" s="96" t="s">
        <v>13</v>
      </c>
      <c r="C126" s="97">
        <v>286.678</v>
      </c>
      <c r="D126" s="97">
        <v>155.88407574464017</v>
      </c>
      <c r="E126" s="97">
        <v>161.04258071506607</v>
      </c>
      <c r="F126" s="97">
        <v>171.25531611075573</v>
      </c>
      <c r="G126" s="98">
        <v>178.72083865568234</v>
      </c>
    </row>
    <row r="127" spans="1:15" ht="15" x14ac:dyDescent="0.25">
      <c r="A127" s="1">
        <f t="shared" si="1"/>
        <v>126</v>
      </c>
      <c r="B127" s="96" t="s">
        <v>14</v>
      </c>
      <c r="C127" s="97">
        <v>397.77</v>
      </c>
      <c r="D127" s="97">
        <v>156.31921548951851</v>
      </c>
      <c r="E127" s="97">
        <v>161.53173105010657</v>
      </c>
      <c r="F127" s="97">
        <v>171.83996430077386</v>
      </c>
      <c r="G127" s="98">
        <v>179.45029134657301</v>
      </c>
    </row>
    <row r="128" spans="1:15" ht="15" x14ac:dyDescent="0.25">
      <c r="A128" s="1">
        <f t="shared" si="1"/>
        <v>127</v>
      </c>
      <c r="B128" s="96" t="s">
        <v>15</v>
      </c>
      <c r="C128" s="97">
        <v>403.28899999999999</v>
      </c>
      <c r="D128" s="97">
        <v>158.18351617274192</v>
      </c>
      <c r="E128" s="97">
        <v>163.68715562113977</v>
      </c>
      <c r="F128" s="97">
        <v>174.58973642725539</v>
      </c>
      <c r="G128" s="98">
        <v>182.85098877287447</v>
      </c>
    </row>
    <row r="129" spans="1:7" ht="15" x14ac:dyDescent="0.25">
      <c r="A129" s="1">
        <f t="shared" si="1"/>
        <v>128</v>
      </c>
      <c r="B129" s="96" t="s">
        <v>16</v>
      </c>
      <c r="C129" s="97">
        <v>413.85199999999998</v>
      </c>
      <c r="D129" s="97">
        <v>158.70263677359168</v>
      </c>
      <c r="E129" s="97">
        <v>164.27402305544359</v>
      </c>
      <c r="F129" s="97">
        <v>175.31937348476762</v>
      </c>
      <c r="G129" s="98">
        <v>183.79056868650213</v>
      </c>
    </row>
    <row r="130" spans="1:7" ht="15" x14ac:dyDescent="0.25">
      <c r="A130" s="1">
        <f t="shared" si="1"/>
        <v>129</v>
      </c>
      <c r="B130" s="96" t="s">
        <v>17</v>
      </c>
      <c r="C130" s="97">
        <v>407.91899999999998</v>
      </c>
      <c r="D130" s="97">
        <v>159.35070143206121</v>
      </c>
      <c r="E130" s="97">
        <v>164.98910888011025</v>
      </c>
      <c r="F130" s="97">
        <v>176.2291139011202</v>
      </c>
      <c r="G130" s="98">
        <v>184.99662548747389</v>
      </c>
    </row>
    <row r="131" spans="1:7" ht="15" x14ac:dyDescent="0.25">
      <c r="A131" s="1">
        <f t="shared" si="1"/>
        <v>130</v>
      </c>
      <c r="B131" s="96" t="s">
        <v>18</v>
      </c>
      <c r="C131" s="97">
        <v>409.09300000000002</v>
      </c>
      <c r="D131" s="97">
        <v>163.0514330454202</v>
      </c>
      <c r="E131" s="97">
        <v>168.59277993964682</v>
      </c>
      <c r="F131" s="97">
        <v>179.71596671000765</v>
      </c>
      <c r="G131" s="98">
        <v>187.99069677483575</v>
      </c>
    </row>
    <row r="132" spans="1:7" ht="15" x14ac:dyDescent="0.25">
      <c r="A132" s="1">
        <f t="shared" ref="A132:A195" si="2">A131+1</f>
        <v>131</v>
      </c>
      <c r="B132" s="96" t="s">
        <v>19</v>
      </c>
      <c r="C132" s="97">
        <v>412.97</v>
      </c>
      <c r="D132" s="97">
        <v>160.34249304528092</v>
      </c>
      <c r="E132" s="97">
        <v>166.07246955286749</v>
      </c>
      <c r="F132" s="97">
        <v>177.45439928579145</v>
      </c>
      <c r="G132" s="98">
        <v>186.46877255716458</v>
      </c>
    </row>
    <row r="133" spans="1:7" ht="15" x14ac:dyDescent="0.25">
      <c r="A133" s="1">
        <f t="shared" si="2"/>
        <v>132</v>
      </c>
      <c r="B133" s="96" t="s">
        <v>20</v>
      </c>
      <c r="C133" s="97">
        <v>414.25200000000001</v>
      </c>
      <c r="D133" s="97">
        <v>165.52403753937449</v>
      </c>
      <c r="E133" s="97">
        <v>171.15432355328292</v>
      </c>
      <c r="F133" s="97">
        <v>182.51315149070325</v>
      </c>
      <c r="G133" s="98">
        <v>191.13081324782581</v>
      </c>
    </row>
    <row r="134" spans="1:7" ht="15" x14ac:dyDescent="0.25">
      <c r="A134" s="1">
        <f t="shared" si="2"/>
        <v>133</v>
      </c>
      <c r="B134" s="96" t="s">
        <v>21</v>
      </c>
      <c r="C134" s="97">
        <v>415.68400000000003</v>
      </c>
      <c r="D134" s="97">
        <v>165.10524804964101</v>
      </c>
      <c r="E134" s="97">
        <v>170.73408354257839</v>
      </c>
      <c r="F134" s="97">
        <v>182.13595389011309</v>
      </c>
      <c r="G134" s="98">
        <v>190.76584526573976</v>
      </c>
    </row>
    <row r="135" spans="1:7" ht="15" x14ac:dyDescent="0.25">
      <c r="A135" s="1">
        <f t="shared" si="2"/>
        <v>134</v>
      </c>
      <c r="B135" s="96" t="s">
        <v>22</v>
      </c>
      <c r="C135" s="97">
        <v>425.36500000000001</v>
      </c>
      <c r="D135" s="97">
        <v>166.8439490456152</v>
      </c>
      <c r="E135" s="97">
        <v>172.35517068064573</v>
      </c>
      <c r="F135" s="97">
        <v>183.56933713594219</v>
      </c>
      <c r="G135" s="98">
        <v>191.61485976643991</v>
      </c>
    </row>
    <row r="136" spans="1:7" ht="15" x14ac:dyDescent="0.25">
      <c r="A136" s="1">
        <f t="shared" si="2"/>
        <v>135</v>
      </c>
      <c r="B136" s="96" t="s">
        <v>23</v>
      </c>
      <c r="C136" s="97">
        <v>417.94400000000002</v>
      </c>
      <c r="D136" s="97">
        <v>166.86624484808547</v>
      </c>
      <c r="E136" s="97">
        <v>172.33088261551097</v>
      </c>
      <c r="F136" s="97">
        <v>183.52613174797236</v>
      </c>
      <c r="G136" s="98">
        <v>191.57948416224403</v>
      </c>
    </row>
    <row r="137" spans="1:7" ht="15" x14ac:dyDescent="0.25">
      <c r="A137" s="1">
        <f t="shared" si="2"/>
        <v>136</v>
      </c>
      <c r="B137" s="96" t="s">
        <v>24</v>
      </c>
      <c r="C137" s="97">
        <v>434.02499999999998</v>
      </c>
      <c r="D137" s="97">
        <v>177.01826690622059</v>
      </c>
      <c r="E137" s="97">
        <v>182.73012836427708</v>
      </c>
      <c r="F137" s="97">
        <v>194.83267432559364</v>
      </c>
      <c r="G137" s="98">
        <v>203.04949222213472</v>
      </c>
    </row>
    <row r="138" spans="1:7" ht="15" x14ac:dyDescent="0.25">
      <c r="A138" s="1">
        <f t="shared" si="2"/>
        <v>137</v>
      </c>
      <c r="B138" s="96" t="s">
        <v>25</v>
      </c>
      <c r="C138" s="97">
        <v>433.38600000000002</v>
      </c>
      <c r="D138" s="97">
        <v>167.09602803179695</v>
      </c>
      <c r="E138" s="97">
        <v>173.17343185953882</v>
      </c>
      <c r="F138" s="97">
        <v>185.6906885451497</v>
      </c>
      <c r="G138" s="98">
        <v>195.26374537910087</v>
      </c>
    </row>
    <row r="139" spans="1:7" ht="15" x14ac:dyDescent="0.25">
      <c r="A139" s="1">
        <f t="shared" si="2"/>
        <v>138</v>
      </c>
      <c r="B139" s="96" t="s">
        <v>26</v>
      </c>
      <c r="C139" s="97">
        <v>438.61500000000001</v>
      </c>
      <c r="D139" s="97">
        <v>169.12038964987798</v>
      </c>
      <c r="E139" s="97">
        <v>175.14028511782715</v>
      </c>
      <c r="F139" s="97">
        <v>187.5687688067303</v>
      </c>
      <c r="G139" s="98">
        <v>196.92836125313593</v>
      </c>
    </row>
    <row r="140" spans="1:7" ht="15" x14ac:dyDescent="0.25">
      <c r="A140" s="1">
        <f t="shared" si="2"/>
        <v>139</v>
      </c>
      <c r="B140" s="96" t="s">
        <v>27</v>
      </c>
      <c r="C140" s="97">
        <v>439.291</v>
      </c>
      <c r="D140" s="97">
        <v>169.02246669502139</v>
      </c>
      <c r="E140" s="97">
        <v>175.02266598610228</v>
      </c>
      <c r="F140" s="97">
        <v>187.37939080752182</v>
      </c>
      <c r="G140" s="98">
        <v>196.64091671413539</v>
      </c>
    </row>
    <row r="141" spans="1:7" ht="15" x14ac:dyDescent="0.25">
      <c r="A141" s="1">
        <f t="shared" si="2"/>
        <v>140</v>
      </c>
      <c r="B141" s="96" t="s">
        <v>28</v>
      </c>
      <c r="C141" s="97">
        <v>469.245</v>
      </c>
      <c r="D141" s="97">
        <v>169.34453268723033</v>
      </c>
      <c r="E141" s="97">
        <v>175.35251094246115</v>
      </c>
      <c r="F141" s="97">
        <v>187.77335591986491</v>
      </c>
      <c r="G141" s="98">
        <v>197.15722148493629</v>
      </c>
    </row>
    <row r="142" spans="1:7" ht="15" x14ac:dyDescent="0.25">
      <c r="A142" s="1">
        <f t="shared" si="2"/>
        <v>141</v>
      </c>
      <c r="B142" s="96" t="s">
        <v>29</v>
      </c>
      <c r="C142" s="97">
        <v>528.19000000000005</v>
      </c>
      <c r="D142" s="97">
        <v>170.62162673726124</v>
      </c>
      <c r="E142" s="97">
        <v>176.73240495885673</v>
      </c>
      <c r="F142" s="97">
        <v>189.42558901658631</v>
      </c>
      <c r="G142" s="98">
        <v>199.26488729489256</v>
      </c>
    </row>
    <row r="143" spans="1:7" ht="15" x14ac:dyDescent="0.25">
      <c r="A143" s="1">
        <f t="shared" si="2"/>
        <v>142</v>
      </c>
      <c r="B143" s="96" t="s">
        <v>30</v>
      </c>
      <c r="C143" s="97">
        <v>496.41899999999998</v>
      </c>
      <c r="D143" s="97">
        <v>169.86542323416714</v>
      </c>
      <c r="E143" s="97">
        <v>175.89742276528324</v>
      </c>
      <c r="F143" s="97">
        <v>188.36274996921497</v>
      </c>
      <c r="G143" s="98">
        <v>197.85103964065925</v>
      </c>
    </row>
    <row r="144" spans="1:7" ht="15" x14ac:dyDescent="0.25">
      <c r="A144" s="1">
        <f t="shared" si="2"/>
        <v>143</v>
      </c>
      <c r="B144" s="96" t="s">
        <v>31</v>
      </c>
      <c r="C144" s="97">
        <v>502.96300000000002</v>
      </c>
      <c r="D144" s="97">
        <v>169.01390309060426</v>
      </c>
      <c r="E144" s="97">
        <v>175.00334690166434</v>
      </c>
      <c r="F144" s="97">
        <v>187.36598062104935</v>
      </c>
      <c r="G144" s="98">
        <v>196.64189474931399</v>
      </c>
    </row>
    <row r="145" spans="1:7" ht="15" x14ac:dyDescent="0.25">
      <c r="A145" s="1">
        <f t="shared" si="2"/>
        <v>144</v>
      </c>
      <c r="B145" s="96" t="s">
        <v>32</v>
      </c>
      <c r="C145" s="97">
        <v>503.10199999999998</v>
      </c>
      <c r="D145" s="97">
        <v>172.11430022022736</v>
      </c>
      <c r="E145" s="97">
        <v>178.04638680481708</v>
      </c>
      <c r="F145" s="97">
        <v>190.4187605098447</v>
      </c>
      <c r="G145" s="98">
        <v>199.45267004919029</v>
      </c>
    </row>
    <row r="146" spans="1:7" ht="15" x14ac:dyDescent="0.25">
      <c r="A146" s="1">
        <f t="shared" si="2"/>
        <v>145</v>
      </c>
      <c r="B146" s="96" t="s">
        <v>33</v>
      </c>
      <c r="C146" s="97">
        <v>503.774</v>
      </c>
      <c r="D146" s="97">
        <v>171.81159542061366</v>
      </c>
      <c r="E146" s="97">
        <v>177.60772994640348</v>
      </c>
      <c r="F146" s="97">
        <v>189.64424047163101</v>
      </c>
      <c r="G146" s="98">
        <v>198.26690019861442</v>
      </c>
    </row>
    <row r="147" spans="1:7" ht="15" x14ac:dyDescent="0.25">
      <c r="A147" s="1">
        <f t="shared" si="2"/>
        <v>146</v>
      </c>
      <c r="B147" s="96" t="s">
        <v>34</v>
      </c>
      <c r="C147" s="97">
        <v>506.99799999999999</v>
      </c>
      <c r="D147" s="97">
        <v>172.89880085096064</v>
      </c>
      <c r="E147" s="97">
        <v>178.75465853281258</v>
      </c>
      <c r="F147" s="97">
        <v>190.85311972046452</v>
      </c>
      <c r="G147" s="98">
        <v>199.45491953010114</v>
      </c>
    </row>
    <row r="148" spans="1:7" ht="15" x14ac:dyDescent="0.25">
      <c r="A148" s="1">
        <f t="shared" si="2"/>
        <v>147</v>
      </c>
      <c r="B148" s="96" t="s">
        <v>35</v>
      </c>
      <c r="C148" s="97">
        <v>505.113</v>
      </c>
      <c r="D148" s="97">
        <v>172.9985854589514</v>
      </c>
      <c r="E148" s="97">
        <v>178.78875103476182</v>
      </c>
      <c r="F148" s="97">
        <v>190.75957549287622</v>
      </c>
      <c r="G148" s="98">
        <v>199.24053421894459</v>
      </c>
    </row>
    <row r="149" spans="1:7" ht="15" x14ac:dyDescent="0.25">
      <c r="A149" s="1">
        <f t="shared" si="2"/>
        <v>148</v>
      </c>
      <c r="B149" s="96" t="s">
        <v>36</v>
      </c>
      <c r="C149" s="97">
        <v>502.72899999999998</v>
      </c>
      <c r="D149" s="97">
        <v>172.92970429298762</v>
      </c>
      <c r="E149" s="97">
        <v>178.78051201345744</v>
      </c>
      <c r="F149" s="97">
        <v>190.80454867921674</v>
      </c>
      <c r="G149" s="98">
        <v>199.31105055532413</v>
      </c>
    </row>
    <row r="150" spans="1:7" ht="15" x14ac:dyDescent="0.25">
      <c r="A150" s="1">
        <f t="shared" si="2"/>
        <v>149</v>
      </c>
      <c r="B150" s="96" t="s">
        <v>37</v>
      </c>
      <c r="C150" s="97">
        <v>512.46500000000003</v>
      </c>
      <c r="D150" s="97">
        <v>172.84853621633843</v>
      </c>
      <c r="E150" s="97">
        <v>178.70778134263239</v>
      </c>
      <c r="F150" s="97">
        <v>190.71051383505016</v>
      </c>
      <c r="G150" s="98">
        <v>199.17216955995806</v>
      </c>
    </row>
    <row r="151" spans="1:7" ht="15" x14ac:dyDescent="0.25">
      <c r="A151" s="1">
        <f t="shared" si="2"/>
        <v>150</v>
      </c>
      <c r="B151" s="96" t="s">
        <v>38</v>
      </c>
      <c r="C151" s="97">
        <v>512.42999999999995</v>
      </c>
      <c r="D151" s="97">
        <v>173.29123733164067</v>
      </c>
      <c r="E151" s="97">
        <v>179.08251475989113</v>
      </c>
      <c r="F151" s="97">
        <v>190.89645751821087</v>
      </c>
      <c r="G151" s="98">
        <v>199.18224332229801</v>
      </c>
    </row>
    <row r="152" spans="1:7" ht="15" x14ac:dyDescent="0.25">
      <c r="A152" s="1">
        <f t="shared" si="2"/>
        <v>151</v>
      </c>
      <c r="B152" s="96" t="s">
        <v>39</v>
      </c>
      <c r="C152" s="97">
        <v>515.08299999999997</v>
      </c>
      <c r="D152" s="97">
        <v>173.53064592469312</v>
      </c>
      <c r="E152" s="97">
        <v>179.31263914804848</v>
      </c>
      <c r="F152" s="97">
        <v>191.06343069367881</v>
      </c>
      <c r="G152" s="98">
        <v>199.30498673721658</v>
      </c>
    </row>
    <row r="153" spans="1:7" ht="15" x14ac:dyDescent="0.25">
      <c r="A153" s="1">
        <f t="shared" si="2"/>
        <v>152</v>
      </c>
      <c r="B153" s="96" t="s">
        <v>40</v>
      </c>
      <c r="C153" s="97">
        <v>515.46500000000003</v>
      </c>
      <c r="D153" s="97">
        <v>173.82106381362144</v>
      </c>
      <c r="E153" s="97">
        <v>179.68424741929525</v>
      </c>
      <c r="F153" s="97">
        <v>191.62011697114488</v>
      </c>
      <c r="G153" s="98">
        <v>200.09171823490973</v>
      </c>
    </row>
    <row r="154" spans="1:7" ht="15" x14ac:dyDescent="0.25">
      <c r="A154" s="1">
        <f t="shared" si="2"/>
        <v>153</v>
      </c>
      <c r="B154" s="96" t="s">
        <v>41</v>
      </c>
      <c r="C154" s="97">
        <v>516.08500000000004</v>
      </c>
      <c r="D154" s="97">
        <v>174.71018935049426</v>
      </c>
      <c r="E154" s="97">
        <v>180.61412040996078</v>
      </c>
      <c r="F154" s="97">
        <v>192.69424019981622</v>
      </c>
      <c r="G154" s="98">
        <v>201.44698158194288</v>
      </c>
    </row>
    <row r="155" spans="1:7" ht="15" x14ac:dyDescent="0.25">
      <c r="A155" s="1">
        <f t="shared" si="2"/>
        <v>154</v>
      </c>
      <c r="B155" s="96" t="s">
        <v>42</v>
      </c>
      <c r="C155" s="97">
        <v>515.74699999999996</v>
      </c>
      <c r="D155" s="97">
        <v>174.53780027027142</v>
      </c>
      <c r="E155" s="97">
        <v>180.44990819223861</v>
      </c>
      <c r="F155" s="97">
        <v>192.50453512288885</v>
      </c>
      <c r="G155" s="98">
        <v>201.19709359380192</v>
      </c>
    </row>
    <row r="156" spans="1:7" ht="15" x14ac:dyDescent="0.25">
      <c r="A156" s="1">
        <f t="shared" si="2"/>
        <v>155</v>
      </c>
      <c r="B156" s="96" t="s">
        <v>43</v>
      </c>
      <c r="C156" s="97">
        <v>517.154</v>
      </c>
      <c r="D156" s="97">
        <v>174.35349660998997</v>
      </c>
      <c r="E156" s="97">
        <v>180.32632287267262</v>
      </c>
      <c r="F156" s="97">
        <v>192.46234209715846</v>
      </c>
      <c r="G156" s="98">
        <v>201.20403764357022</v>
      </c>
    </row>
    <row r="157" spans="1:7" ht="15" x14ac:dyDescent="0.25">
      <c r="A157" s="1">
        <f t="shared" si="2"/>
        <v>156</v>
      </c>
      <c r="B157" s="96" t="s">
        <v>44</v>
      </c>
      <c r="C157" s="97">
        <v>518.08199999999999</v>
      </c>
      <c r="D157" s="97">
        <v>177.39283151681281</v>
      </c>
      <c r="E157" s="97">
        <v>183.32532662747423</v>
      </c>
      <c r="F157" s="97">
        <v>195.53392895478709</v>
      </c>
      <c r="G157" s="98">
        <v>204.23467525160339</v>
      </c>
    </row>
    <row r="158" spans="1:7" ht="15" x14ac:dyDescent="0.25">
      <c r="A158" s="1">
        <f t="shared" si="2"/>
        <v>157</v>
      </c>
      <c r="B158" s="96" t="s">
        <v>45</v>
      </c>
      <c r="C158" s="97">
        <v>518.55399999999997</v>
      </c>
      <c r="D158" s="97">
        <v>177.03948975195001</v>
      </c>
      <c r="E158" s="97">
        <v>182.9147960831688</v>
      </c>
      <c r="F158" s="97">
        <v>194.97756975503984</v>
      </c>
      <c r="G158" s="98">
        <v>203.47435070373334</v>
      </c>
    </row>
    <row r="159" spans="1:7" ht="15" x14ac:dyDescent="0.25">
      <c r="A159" s="1">
        <f t="shared" si="2"/>
        <v>158</v>
      </c>
      <c r="B159" s="96" t="s">
        <v>46</v>
      </c>
      <c r="C159" s="97">
        <v>520.99</v>
      </c>
      <c r="D159" s="97">
        <v>178.39889496256197</v>
      </c>
      <c r="E159" s="97">
        <v>184.20299441048746</v>
      </c>
      <c r="F159" s="97">
        <v>196.16069140511843</v>
      </c>
      <c r="G159" s="98">
        <v>204.39007590621566</v>
      </c>
    </row>
    <row r="160" spans="1:7" ht="15" x14ac:dyDescent="0.25">
      <c r="A160" s="1">
        <f t="shared" si="2"/>
        <v>159</v>
      </c>
      <c r="B160" s="96" t="s">
        <v>47</v>
      </c>
      <c r="C160" s="97">
        <v>520.63900000000001</v>
      </c>
      <c r="D160" s="97">
        <v>178.58315255602741</v>
      </c>
      <c r="E160" s="97">
        <v>184.38903414597249</v>
      </c>
      <c r="F160" s="97">
        <v>196.37235580998831</v>
      </c>
      <c r="G160" s="98">
        <v>204.65722888891634</v>
      </c>
    </row>
    <row r="161" spans="1:7" ht="15" x14ac:dyDescent="0.25">
      <c r="A161" s="1">
        <f t="shared" si="2"/>
        <v>160</v>
      </c>
      <c r="B161" s="96" t="s">
        <v>48</v>
      </c>
      <c r="C161" s="97">
        <v>520.07399999999996</v>
      </c>
      <c r="D161" s="97">
        <v>178.63357598847938</v>
      </c>
      <c r="E161" s="97">
        <v>184.42543803184643</v>
      </c>
      <c r="F161" s="97">
        <v>196.38853983988409</v>
      </c>
      <c r="G161" s="98">
        <v>204.66049502503981</v>
      </c>
    </row>
    <row r="162" spans="1:7" ht="15" x14ac:dyDescent="0.25">
      <c r="A162" s="1">
        <f t="shared" si="2"/>
        <v>161</v>
      </c>
      <c r="B162" s="96" t="s">
        <v>49</v>
      </c>
      <c r="C162" s="97">
        <v>530.06399999999996</v>
      </c>
      <c r="D162" s="97">
        <v>178.80502907916292</v>
      </c>
      <c r="E162" s="97">
        <v>184.62626501873461</v>
      </c>
      <c r="F162" s="97">
        <v>196.66523704271995</v>
      </c>
      <c r="G162" s="98">
        <v>205.04251412497558</v>
      </c>
    </row>
    <row r="163" spans="1:7" ht="15" x14ac:dyDescent="0.25">
      <c r="A163" s="1">
        <f t="shared" si="2"/>
        <v>162</v>
      </c>
      <c r="B163" s="96" t="s">
        <v>50</v>
      </c>
      <c r="C163" s="97">
        <v>171.47159039494028</v>
      </c>
      <c r="D163" s="97">
        <v>178.81936461197043</v>
      </c>
      <c r="E163" s="97">
        <v>184.66753680331237</v>
      </c>
      <c r="F163" s="97">
        <v>196.75880550995416</v>
      </c>
      <c r="G163" s="98">
        <v>205.19231073662672</v>
      </c>
    </row>
    <row r="164" spans="1:7" ht="15" x14ac:dyDescent="0.25">
      <c r="A164" s="1">
        <f t="shared" si="2"/>
        <v>163</v>
      </c>
      <c r="B164" s="96" t="s">
        <v>51</v>
      </c>
      <c r="C164" s="97">
        <v>171.51135396704854</v>
      </c>
      <c r="D164" s="97">
        <v>178.95550044851331</v>
      </c>
      <c r="E164" s="97">
        <v>184.86025285682007</v>
      </c>
      <c r="F164" s="97">
        <v>197.07419170337411</v>
      </c>
      <c r="G164" s="98">
        <v>205.6557476634766</v>
      </c>
    </row>
    <row r="165" spans="1:7" ht="15" x14ac:dyDescent="0.25">
      <c r="A165" s="1">
        <f t="shared" si="2"/>
        <v>164</v>
      </c>
      <c r="B165" s="96" t="s">
        <v>52</v>
      </c>
      <c r="C165" s="97">
        <v>171.68198222636414</v>
      </c>
      <c r="D165" s="97">
        <v>179.36107005630703</v>
      </c>
      <c r="E165" s="97">
        <v>185.39519814852486</v>
      </c>
      <c r="F165" s="97">
        <v>197.90103327867774</v>
      </c>
      <c r="G165" s="98">
        <v>206.84774687288632</v>
      </c>
    </row>
    <row r="166" spans="1:7" ht="15" x14ac:dyDescent="0.25">
      <c r="A166" s="1">
        <f t="shared" si="2"/>
        <v>165</v>
      </c>
      <c r="B166" s="96" t="s">
        <v>53</v>
      </c>
      <c r="C166" s="97">
        <v>171.86673294962554</v>
      </c>
      <c r="D166" s="97">
        <v>179.64830510263758</v>
      </c>
      <c r="E166" s="97">
        <v>185.72842116040428</v>
      </c>
      <c r="F166" s="97">
        <v>198.35395205512566</v>
      </c>
      <c r="G166" s="98">
        <v>207.46572323978845</v>
      </c>
    </row>
    <row r="167" spans="1:7" ht="15" x14ac:dyDescent="0.25">
      <c r="A167" s="1">
        <f t="shared" si="2"/>
        <v>166</v>
      </c>
      <c r="B167" s="96" t="s">
        <v>54</v>
      </c>
      <c r="C167" s="97">
        <v>171.90813811391467</v>
      </c>
      <c r="D167" s="97">
        <v>179.7648561824729</v>
      </c>
      <c r="E167" s="97">
        <v>185.88788262169831</v>
      </c>
      <c r="F167" s="97">
        <v>198.60805528811156</v>
      </c>
      <c r="G167" s="98">
        <v>207.83586570202326</v>
      </c>
    </row>
    <row r="168" spans="1:7" ht="15" x14ac:dyDescent="0.25">
      <c r="A168" s="1">
        <f t="shared" si="2"/>
        <v>167</v>
      </c>
      <c r="B168" s="96" t="s">
        <v>55</v>
      </c>
      <c r="C168" s="97">
        <v>171.95473054320053</v>
      </c>
      <c r="D168" s="97">
        <v>179.86041264867794</v>
      </c>
      <c r="E168" s="97">
        <v>186.00912097376116</v>
      </c>
      <c r="F168" s="97">
        <v>198.78905643944239</v>
      </c>
      <c r="G168" s="98">
        <v>208.09360273951629</v>
      </c>
    </row>
    <row r="169" spans="1:7" ht="15" x14ac:dyDescent="0.25">
      <c r="A169" s="1">
        <f t="shared" si="2"/>
        <v>168</v>
      </c>
      <c r="B169" s="96" t="s">
        <v>56</v>
      </c>
      <c r="C169" s="97">
        <v>178.61710278640081</v>
      </c>
      <c r="D169" s="97">
        <v>186.94310530302451</v>
      </c>
      <c r="E169" s="97">
        <v>193.4907174059546</v>
      </c>
      <c r="F169" s="97">
        <v>207.24585455911347</v>
      </c>
      <c r="G169" s="98">
        <v>217.25531590669934</v>
      </c>
    </row>
    <row r="170" spans="1:7" ht="15" x14ac:dyDescent="0.25">
      <c r="A170" s="1">
        <f t="shared" si="2"/>
        <v>169</v>
      </c>
      <c r="B170" s="96" t="s">
        <v>57</v>
      </c>
      <c r="C170" s="97">
        <v>179.96977454260301</v>
      </c>
      <c r="D170" s="97">
        <v>188.54761713325337</v>
      </c>
      <c r="E170" s="97">
        <v>195.16846010330988</v>
      </c>
      <c r="F170" s="97">
        <v>209.02636031808152</v>
      </c>
      <c r="G170" s="98">
        <v>219.30903812464092</v>
      </c>
    </row>
    <row r="171" spans="1:7" ht="15" x14ac:dyDescent="0.25">
      <c r="A171" s="1">
        <f t="shared" si="2"/>
        <v>170</v>
      </c>
      <c r="B171" s="96" t="s">
        <v>58</v>
      </c>
      <c r="C171" s="97">
        <v>183.38471981423226</v>
      </c>
      <c r="D171" s="97">
        <v>191.93911048382247</v>
      </c>
      <c r="E171" s="97">
        <v>198.62937048329704</v>
      </c>
      <c r="F171" s="97">
        <v>212.55247790138952</v>
      </c>
      <c r="G171" s="98">
        <v>222.70334746058072</v>
      </c>
    </row>
    <row r="172" spans="1:7" ht="15" x14ac:dyDescent="0.25">
      <c r="A172" s="1">
        <f t="shared" si="2"/>
        <v>171</v>
      </c>
      <c r="B172" s="96" t="s">
        <v>59</v>
      </c>
      <c r="C172" s="97">
        <v>183.93331503577136</v>
      </c>
      <c r="D172" s="97">
        <v>192.54748684943797</v>
      </c>
      <c r="E172" s="97">
        <v>199.25278836445796</v>
      </c>
      <c r="F172" s="97">
        <v>213.14076042875891</v>
      </c>
      <c r="G172" s="98">
        <v>223.30218791938671</v>
      </c>
    </row>
    <row r="173" spans="1:7" ht="15" x14ac:dyDescent="0.25">
      <c r="A173" s="1">
        <f t="shared" si="2"/>
        <v>172</v>
      </c>
      <c r="B173" s="96" t="s">
        <v>60</v>
      </c>
      <c r="C173" s="97">
        <v>183.98811355082591</v>
      </c>
      <c r="D173" s="97">
        <v>192.66863233748876</v>
      </c>
      <c r="E173" s="97">
        <v>199.40970119646224</v>
      </c>
      <c r="F173" s="97">
        <v>213.3794620263217</v>
      </c>
      <c r="G173" s="98">
        <v>223.64438909996599</v>
      </c>
    </row>
    <row r="174" spans="1:7" ht="15" x14ac:dyDescent="0.25">
      <c r="A174" s="1">
        <f t="shared" si="2"/>
        <v>173</v>
      </c>
      <c r="B174" s="96" t="s">
        <v>61</v>
      </c>
      <c r="C174" s="97">
        <v>184.32903166845327</v>
      </c>
      <c r="D174" s="97">
        <v>193.14077386198747</v>
      </c>
      <c r="E174" s="97">
        <v>199.9397800049471</v>
      </c>
      <c r="F174" s="97">
        <v>214.02771340675326</v>
      </c>
      <c r="G174" s="98">
        <v>224.47192675046614</v>
      </c>
    </row>
    <row r="175" spans="1:7" ht="15" x14ac:dyDescent="0.25">
      <c r="A175" s="1">
        <f t="shared" si="2"/>
        <v>174</v>
      </c>
      <c r="B175" s="96" t="s">
        <v>62</v>
      </c>
      <c r="C175" s="97">
        <v>184.82990982656128</v>
      </c>
      <c r="D175" s="97">
        <v>193.68109910241461</v>
      </c>
      <c r="E175" s="97">
        <v>200.49107370227657</v>
      </c>
      <c r="F175" s="97">
        <v>214.51692882945645</v>
      </c>
      <c r="G175" s="98">
        <v>224.92920132488229</v>
      </c>
    </row>
    <row r="176" spans="1:7" ht="15" x14ac:dyDescent="0.25">
      <c r="A176" s="1">
        <f t="shared" si="2"/>
        <v>175</v>
      </c>
      <c r="B176" s="96" t="s">
        <v>63</v>
      </c>
      <c r="C176" s="97">
        <v>184.75140111709882</v>
      </c>
      <c r="D176" s="97">
        <v>193.54314009920805</v>
      </c>
      <c r="E176" s="97">
        <v>200.31889424050152</v>
      </c>
      <c r="F176" s="97">
        <v>214.28258301803359</v>
      </c>
      <c r="G176" s="98">
        <v>224.61567674829791</v>
      </c>
    </row>
    <row r="177" spans="1:7" ht="15" x14ac:dyDescent="0.25">
      <c r="A177" s="1">
        <f t="shared" si="2"/>
        <v>176</v>
      </c>
      <c r="B177" s="96" t="s">
        <v>64</v>
      </c>
      <c r="C177" s="97">
        <v>184.29667058478381</v>
      </c>
      <c r="D177" s="97">
        <v>193.11091000817723</v>
      </c>
      <c r="E177" s="97">
        <v>199.92858702788237</v>
      </c>
      <c r="F177" s="97">
        <v>214.01348759792899</v>
      </c>
      <c r="G177" s="98">
        <v>224.43243219060875</v>
      </c>
    </row>
    <row r="178" spans="1:7" ht="15" x14ac:dyDescent="0.25">
      <c r="A178" s="1">
        <f t="shared" si="2"/>
        <v>177</v>
      </c>
      <c r="B178" s="96" t="s">
        <v>65</v>
      </c>
      <c r="C178" s="97">
        <v>184.16894166140162</v>
      </c>
      <c r="D178" s="97">
        <v>192.99588225038909</v>
      </c>
      <c r="E178" s="97">
        <v>199.82572894068502</v>
      </c>
      <c r="F178" s="97">
        <v>213.95558395719254</v>
      </c>
      <c r="G178" s="98">
        <v>224.41569881897834</v>
      </c>
    </row>
    <row r="179" spans="1:7" ht="15" x14ac:dyDescent="0.25">
      <c r="A179" s="1">
        <f t="shared" si="2"/>
        <v>178</v>
      </c>
      <c r="B179" s="96" t="s">
        <v>66</v>
      </c>
      <c r="C179" s="97">
        <v>184.05850303188376</v>
      </c>
      <c r="D179" s="97">
        <v>192.92922735297725</v>
      </c>
      <c r="E179" s="97">
        <v>199.78965727330953</v>
      </c>
      <c r="F179" s="97">
        <v>214.00258605276164</v>
      </c>
      <c r="G179" s="98">
        <v>224.55001162046958</v>
      </c>
    </row>
    <row r="180" spans="1:7" ht="15" x14ac:dyDescent="0.25">
      <c r="A180" s="1">
        <f t="shared" si="2"/>
        <v>179</v>
      </c>
      <c r="B180" s="96" t="s">
        <v>67</v>
      </c>
      <c r="C180" s="97">
        <v>183.57008704302348</v>
      </c>
      <c r="D180" s="97">
        <v>192.4526701194161</v>
      </c>
      <c r="E180" s="97">
        <v>199.33018513265549</v>
      </c>
      <c r="F180" s="97">
        <v>213.67589969196678</v>
      </c>
      <c r="G180" s="98">
        <v>224.34199076772595</v>
      </c>
    </row>
    <row r="181" spans="1:7" ht="15" x14ac:dyDescent="0.25">
      <c r="A181" s="1">
        <f t="shared" si="2"/>
        <v>180</v>
      </c>
      <c r="B181" s="96" t="s">
        <v>68</v>
      </c>
      <c r="C181" s="97">
        <v>189.55093114435783</v>
      </c>
      <c r="D181" s="97">
        <v>197.98522457730724</v>
      </c>
      <c r="E181" s="97">
        <v>204.7364903005479</v>
      </c>
      <c r="F181" s="97">
        <v>219.01445596646428</v>
      </c>
      <c r="G181" s="98">
        <v>229.13461138221612</v>
      </c>
    </row>
    <row r="182" spans="1:7" ht="15" x14ac:dyDescent="0.25">
      <c r="A182" s="1">
        <f t="shared" si="2"/>
        <v>181</v>
      </c>
      <c r="B182" s="96" t="s">
        <v>69</v>
      </c>
      <c r="C182" s="97">
        <v>189.46159760725902</v>
      </c>
      <c r="D182" s="97">
        <v>197.52822540641048</v>
      </c>
      <c r="E182" s="97">
        <v>204.05320414812203</v>
      </c>
      <c r="F182" s="97">
        <v>217.86183553116814</v>
      </c>
      <c r="G182" s="98">
        <v>227.42945079666751</v>
      </c>
    </row>
    <row r="183" spans="1:7" ht="15" x14ac:dyDescent="0.25">
      <c r="A183" s="1">
        <f t="shared" si="2"/>
        <v>182</v>
      </c>
      <c r="B183" s="96" t="s">
        <v>70</v>
      </c>
      <c r="C183" s="97">
        <v>191.31117354024047</v>
      </c>
      <c r="D183" s="97">
        <v>198.98434443005809</v>
      </c>
      <c r="E183" s="97">
        <v>205.36718496291661</v>
      </c>
      <c r="F183" s="97">
        <v>218.95614500509791</v>
      </c>
      <c r="G183" s="98">
        <v>228.00871655568801</v>
      </c>
    </row>
    <row r="184" spans="1:7" ht="15" x14ac:dyDescent="0.25">
      <c r="A184" s="1">
        <f t="shared" si="2"/>
        <v>183</v>
      </c>
      <c r="B184" s="96" t="s">
        <v>71</v>
      </c>
      <c r="C184" s="97">
        <v>190.96422801295003</v>
      </c>
      <c r="D184" s="97">
        <v>198.66565031651402</v>
      </c>
      <c r="E184" s="97">
        <v>205.07003124792803</v>
      </c>
      <c r="F184" s="97">
        <v>218.78406299132459</v>
      </c>
      <c r="G184" s="98">
        <v>227.95961869707025</v>
      </c>
    </row>
    <row r="185" spans="1:7" ht="15" x14ac:dyDescent="0.25">
      <c r="A185" s="1">
        <f t="shared" si="2"/>
        <v>184</v>
      </c>
      <c r="B185" s="96" t="s">
        <v>72</v>
      </c>
      <c r="C185" s="97">
        <v>191.05817643217094</v>
      </c>
      <c r="D185" s="97">
        <v>198.73804666259983</v>
      </c>
      <c r="E185" s="97">
        <v>205.12365684295526</v>
      </c>
      <c r="F185" s="97">
        <v>218.80176691779295</v>
      </c>
      <c r="G185" s="98">
        <v>227.94327686060038</v>
      </c>
    </row>
    <row r="186" spans="1:7" ht="15" x14ac:dyDescent="0.25">
      <c r="A186" s="1">
        <f t="shared" si="2"/>
        <v>185</v>
      </c>
      <c r="B186" s="96" t="s">
        <v>73</v>
      </c>
      <c r="C186" s="97">
        <v>191.26379759982277</v>
      </c>
      <c r="D186" s="97">
        <v>198.95957612207678</v>
      </c>
      <c r="E186" s="97">
        <v>205.34048084051295</v>
      </c>
      <c r="F186" s="97">
        <v>219.00608703407656</v>
      </c>
      <c r="G186" s="98">
        <v>228.15869614825795</v>
      </c>
    </row>
    <row r="187" spans="1:7" ht="15" x14ac:dyDescent="0.25">
      <c r="A187" s="1">
        <f t="shared" si="2"/>
        <v>186</v>
      </c>
      <c r="B187" s="96" t="s">
        <v>74</v>
      </c>
      <c r="C187" s="97">
        <v>191.28494680136467</v>
      </c>
      <c r="D187" s="97">
        <v>199.04111656994397</v>
      </c>
      <c r="E187" s="97">
        <v>205.45540438469914</v>
      </c>
      <c r="F187" s="97">
        <v>219.20196126615343</v>
      </c>
      <c r="G187" s="98">
        <v>228.45398248463857</v>
      </c>
    </row>
    <row r="188" spans="1:7" ht="15" x14ac:dyDescent="0.25">
      <c r="A188" s="1">
        <f t="shared" si="2"/>
        <v>187</v>
      </c>
      <c r="B188" s="96" t="s">
        <v>75</v>
      </c>
      <c r="C188" s="97">
        <v>191.35726018843386</v>
      </c>
      <c r="D188" s="97">
        <v>199.17130978812622</v>
      </c>
      <c r="E188" s="97">
        <v>205.61617704833318</v>
      </c>
      <c r="F188" s="97">
        <v>219.43808710229112</v>
      </c>
      <c r="G188" s="98">
        <v>228.78440151597096</v>
      </c>
    </row>
    <row r="189" spans="1:7" ht="15" x14ac:dyDescent="0.25">
      <c r="A189" s="1">
        <f t="shared" si="2"/>
        <v>188</v>
      </c>
      <c r="B189" s="96" t="s">
        <v>76</v>
      </c>
      <c r="C189" s="97">
        <v>191.25424326206272</v>
      </c>
      <c r="D189" s="97">
        <v>199.05276274091261</v>
      </c>
      <c r="E189" s="97">
        <v>205.49064360386265</v>
      </c>
      <c r="F189" s="97">
        <v>219.3156138937735</v>
      </c>
      <c r="G189" s="98">
        <v>228.65733539900089</v>
      </c>
    </row>
    <row r="190" spans="1:7" ht="15" x14ac:dyDescent="0.25">
      <c r="A190" s="1">
        <f t="shared" si="2"/>
        <v>189</v>
      </c>
      <c r="B190" s="96" t="s">
        <v>77</v>
      </c>
      <c r="C190" s="97">
        <v>191.53811000020499</v>
      </c>
      <c r="D190" s="97">
        <v>199.72866949698769</v>
      </c>
      <c r="E190" s="97">
        <v>206.41253573417856</v>
      </c>
      <c r="F190" s="97">
        <v>220.68028189492702</v>
      </c>
      <c r="G190" s="98">
        <v>230.54938112709408</v>
      </c>
    </row>
    <row r="191" spans="1:7" ht="15" x14ac:dyDescent="0.25">
      <c r="A191" s="1">
        <f t="shared" si="2"/>
        <v>190</v>
      </c>
      <c r="B191" s="96" t="s">
        <v>78</v>
      </c>
      <c r="C191" s="97">
        <v>191.80702536857459</v>
      </c>
      <c r="D191" s="97">
        <v>200.07573456460574</v>
      </c>
      <c r="E191" s="97">
        <v>206.82153487393296</v>
      </c>
      <c r="F191" s="97">
        <v>221.10135729992328</v>
      </c>
      <c r="G191" s="98">
        <v>230.98524079691828</v>
      </c>
    </row>
    <row r="192" spans="1:7" ht="15" x14ac:dyDescent="0.25">
      <c r="A192" s="1">
        <f t="shared" si="2"/>
        <v>191</v>
      </c>
      <c r="B192" s="96" t="s">
        <v>79</v>
      </c>
      <c r="C192" s="97">
        <v>193.5537129043116</v>
      </c>
      <c r="D192" s="97">
        <v>202.31172445268786</v>
      </c>
      <c r="E192" s="97">
        <v>209.18201180144604</v>
      </c>
      <c r="F192" s="97">
        <v>223.91004698813859</v>
      </c>
      <c r="G192" s="98">
        <v>234.58892096125251</v>
      </c>
    </row>
    <row r="193" spans="1:7" ht="15" x14ac:dyDescent="0.25">
      <c r="A193" s="1">
        <f t="shared" si="2"/>
        <v>192</v>
      </c>
      <c r="B193" s="96" t="s">
        <v>80</v>
      </c>
      <c r="C193" s="97">
        <v>199.87921779828551</v>
      </c>
      <c r="D193" s="97">
        <v>207.91362388887575</v>
      </c>
      <c r="E193" s="97">
        <v>214.58672844757311</v>
      </c>
      <c r="F193" s="97">
        <v>228.98747395771011</v>
      </c>
      <c r="G193" s="98">
        <v>238.64291716889616</v>
      </c>
    </row>
    <row r="194" spans="1:7" ht="15" x14ac:dyDescent="0.25">
      <c r="A194" s="1">
        <f t="shared" si="2"/>
        <v>193</v>
      </c>
      <c r="B194" s="96" t="s">
        <v>81</v>
      </c>
      <c r="C194" s="97">
        <v>200.90648322385309</v>
      </c>
      <c r="D194" s="97">
        <v>208.96185083825347</v>
      </c>
      <c r="E194" s="97">
        <v>215.59564209934962</v>
      </c>
      <c r="F194" s="97">
        <v>229.82550034602943</v>
      </c>
      <c r="G194" s="98">
        <v>239.38959386065295</v>
      </c>
    </row>
    <row r="195" spans="1:7" ht="15" x14ac:dyDescent="0.25">
      <c r="A195" s="1">
        <f t="shared" si="2"/>
        <v>194</v>
      </c>
      <c r="B195" s="96" t="s">
        <v>82</v>
      </c>
      <c r="C195" s="97">
        <v>203.49997094720538</v>
      </c>
      <c r="D195" s="97">
        <v>211.71633852216226</v>
      </c>
      <c r="E195" s="97">
        <v>218.50733677224869</v>
      </c>
      <c r="F195" s="97">
        <v>233.12088449697742</v>
      </c>
      <c r="G195" s="98">
        <v>242.95710762894007</v>
      </c>
    </row>
    <row r="196" spans="1:7" ht="15" x14ac:dyDescent="0.25">
      <c r="A196" s="1">
        <f t="shared" ref="A196:A266" si="3">A195+1</f>
        <v>195</v>
      </c>
      <c r="B196" s="96" t="s">
        <v>83</v>
      </c>
      <c r="C196" s="97">
        <v>203.61830160976027</v>
      </c>
      <c r="D196" s="97">
        <v>211.83972223540113</v>
      </c>
      <c r="E196" s="97">
        <v>218.63146727467458</v>
      </c>
      <c r="F196" s="97">
        <v>233.22346871818945</v>
      </c>
      <c r="G196" s="98">
        <v>243.04333266688352</v>
      </c>
    </row>
    <row r="197" spans="1:7" ht="15" x14ac:dyDescent="0.25">
      <c r="A197" s="1">
        <f t="shared" si="3"/>
        <v>196</v>
      </c>
      <c r="B197" s="96" t="s">
        <v>84</v>
      </c>
      <c r="C197" s="97">
        <v>204.25570503918934</v>
      </c>
      <c r="D197" s="97">
        <v>212.51685102908496</v>
      </c>
      <c r="E197" s="97">
        <v>219.31639078116444</v>
      </c>
      <c r="F197" s="97">
        <v>233.81491999936949</v>
      </c>
      <c r="G197" s="98">
        <v>243.57696330225002</v>
      </c>
    </row>
    <row r="198" spans="1:7" ht="15" x14ac:dyDescent="0.25">
      <c r="A198" s="1">
        <f t="shared" si="3"/>
        <v>197</v>
      </c>
      <c r="B198" s="96" t="s">
        <v>85</v>
      </c>
      <c r="C198" s="97">
        <v>204.79313312869851</v>
      </c>
      <c r="D198" s="97">
        <v>213.04968893572362</v>
      </c>
      <c r="E198" s="97">
        <v>219.83366808394777</v>
      </c>
      <c r="F198" s="97">
        <v>234.20034719241033</v>
      </c>
      <c r="G198" s="98">
        <v>243.85043251537672</v>
      </c>
    </row>
    <row r="199" spans="1:7" ht="15" x14ac:dyDescent="0.25">
      <c r="A199" s="1">
        <f t="shared" si="3"/>
        <v>198</v>
      </c>
      <c r="B199" s="96" t="s">
        <v>86</v>
      </c>
      <c r="C199" s="97">
        <v>204.74196872544297</v>
      </c>
      <c r="D199" s="97">
        <v>212.8750619971521</v>
      </c>
      <c r="E199" s="97">
        <v>219.63193232117831</v>
      </c>
      <c r="F199" s="97">
        <v>233.77438365982269</v>
      </c>
      <c r="G199" s="98">
        <v>243.11098193693104</v>
      </c>
    </row>
    <row r="200" spans="1:7" ht="15" x14ac:dyDescent="0.25">
      <c r="A200" s="1">
        <f t="shared" si="3"/>
        <v>199</v>
      </c>
      <c r="B200" s="96" t="s">
        <v>87</v>
      </c>
      <c r="C200" s="97">
        <v>205.55158861031126</v>
      </c>
      <c r="D200" s="97">
        <v>213.75691340336817</v>
      </c>
      <c r="E200" s="97">
        <v>220.53454500336693</v>
      </c>
      <c r="F200" s="97">
        <v>234.59124394905879</v>
      </c>
      <c r="G200" s="98">
        <v>243.89542845286095</v>
      </c>
    </row>
    <row r="201" spans="1:7" ht="15" x14ac:dyDescent="0.25">
      <c r="A201" s="1">
        <f t="shared" si="3"/>
        <v>200</v>
      </c>
      <c r="B201" s="96" t="s">
        <v>88</v>
      </c>
      <c r="C201" s="97">
        <v>205.75881134693756</v>
      </c>
      <c r="D201" s="97">
        <v>214.10575218729679</v>
      </c>
      <c r="E201" s="97">
        <v>220.95670057735239</v>
      </c>
      <c r="F201" s="97">
        <v>235.16818221248383</v>
      </c>
      <c r="G201" s="98">
        <v>244.67811567566631</v>
      </c>
    </row>
    <row r="202" spans="1:7" ht="15" x14ac:dyDescent="0.25">
      <c r="A202" s="1">
        <f t="shared" si="3"/>
        <v>201</v>
      </c>
      <c r="B202" s="96" t="s">
        <v>89</v>
      </c>
      <c r="C202" s="97">
        <v>205.86083675712871</v>
      </c>
      <c r="D202" s="97">
        <v>214.17557202061508</v>
      </c>
      <c r="E202" s="97">
        <v>221.0283703443985</v>
      </c>
      <c r="F202" s="97">
        <v>235.13713462569083</v>
      </c>
      <c r="G202" s="98">
        <v>244.51098347324259</v>
      </c>
    </row>
    <row r="203" spans="1:7" ht="15" x14ac:dyDescent="0.25">
      <c r="A203" s="1">
        <f t="shared" si="3"/>
        <v>202</v>
      </c>
      <c r="B203" s="96" t="s">
        <v>90</v>
      </c>
      <c r="C203" s="97">
        <v>206.36916984743428</v>
      </c>
      <c r="D203" s="97">
        <v>214.6996034755893</v>
      </c>
      <c r="E203" s="97">
        <v>221.5475074560436</v>
      </c>
      <c r="F203" s="97">
        <v>235.56216466631798</v>
      </c>
      <c r="G203" s="98">
        <v>244.86835059191696</v>
      </c>
    </row>
    <row r="204" spans="1:7" ht="15" x14ac:dyDescent="0.25">
      <c r="A204" s="1">
        <f t="shared" si="3"/>
        <v>203</v>
      </c>
      <c r="B204" s="96" t="s">
        <v>91</v>
      </c>
      <c r="C204" s="97">
        <v>206.62958348835846</v>
      </c>
      <c r="D204" s="97">
        <v>215.02071348075711</v>
      </c>
      <c r="E204" s="97">
        <v>221.8987301438089</v>
      </c>
      <c r="F204" s="97">
        <v>235.93551741955221</v>
      </c>
      <c r="G204" s="98">
        <v>245.28891142235997</v>
      </c>
    </row>
    <row r="205" spans="1:7" ht="15" x14ac:dyDescent="0.25">
      <c r="A205" s="1">
        <f t="shared" si="3"/>
        <v>204</v>
      </c>
      <c r="B205" s="96" t="s">
        <v>92</v>
      </c>
      <c r="C205" s="97">
        <v>215.54611792455077</v>
      </c>
      <c r="D205" s="97">
        <v>223.2534750529698</v>
      </c>
      <c r="E205" s="97">
        <v>229.94287759963419</v>
      </c>
      <c r="F205" s="97">
        <v>243.85942475869842</v>
      </c>
      <c r="G205" s="98">
        <v>252.36326782779639</v>
      </c>
    </row>
    <row r="206" spans="1:7" ht="15" x14ac:dyDescent="0.25">
      <c r="A206" s="1">
        <f t="shared" si="3"/>
        <v>205</v>
      </c>
      <c r="B206" s="96" t="s">
        <v>93</v>
      </c>
      <c r="C206" s="97">
        <v>214.92245065765937</v>
      </c>
      <c r="D206" s="97">
        <v>222.49917651794811</v>
      </c>
      <c r="E206" s="97">
        <v>229.15496163030829</v>
      </c>
      <c r="F206" s="97">
        <v>242.99472928161703</v>
      </c>
      <c r="G206" s="98">
        <v>251.32822798750794</v>
      </c>
    </row>
    <row r="207" spans="1:7" ht="15" x14ac:dyDescent="0.25">
      <c r="A207" s="1">
        <f t="shared" si="3"/>
        <v>206</v>
      </c>
      <c r="B207" s="96" t="s">
        <v>94</v>
      </c>
      <c r="C207" s="97">
        <v>214.84897958887447</v>
      </c>
      <c r="D207" s="97">
        <v>222.43959202189822</v>
      </c>
      <c r="E207" s="97">
        <v>229.10580642040409</v>
      </c>
      <c r="F207" s="97">
        <v>242.98118172673497</v>
      </c>
      <c r="G207" s="98">
        <v>251.35036244591947</v>
      </c>
    </row>
    <row r="208" spans="1:7" ht="15" x14ac:dyDescent="0.25">
      <c r="A208" s="1">
        <f t="shared" si="3"/>
        <v>207</v>
      </c>
      <c r="B208" s="96" t="s">
        <v>95</v>
      </c>
      <c r="C208" s="97">
        <v>214.58834548786538</v>
      </c>
      <c r="D208" s="97">
        <v>222.14536575687316</v>
      </c>
      <c r="E208" s="97">
        <v>228.8157917363844</v>
      </c>
      <c r="F208" s="97">
        <v>242.67936411181324</v>
      </c>
      <c r="G208" s="98">
        <v>250.9956729266496</v>
      </c>
    </row>
    <row r="209" spans="1:7" ht="15" x14ac:dyDescent="0.25">
      <c r="A209" s="1">
        <f t="shared" si="3"/>
        <v>208</v>
      </c>
      <c r="B209" s="96" t="s">
        <v>96</v>
      </c>
      <c r="C209" s="97">
        <v>217.40827850502231</v>
      </c>
      <c r="D209" s="97">
        <v>224.75556833032971</v>
      </c>
      <c r="E209" s="97">
        <v>231.40392101551274</v>
      </c>
      <c r="F209" s="97">
        <v>245.21150205304482</v>
      </c>
      <c r="G209" s="98">
        <v>253.19826567183793</v>
      </c>
    </row>
    <row r="210" spans="1:7" ht="15" x14ac:dyDescent="0.25">
      <c r="A210" s="1">
        <f t="shared" si="3"/>
        <v>209</v>
      </c>
      <c r="B210" s="96" t="s">
        <v>97</v>
      </c>
      <c r="C210" s="97">
        <v>217.43644809034484</v>
      </c>
      <c r="D210" s="97">
        <v>224.71418162368795</v>
      </c>
      <c r="E210" s="97">
        <v>231.3494920679988</v>
      </c>
      <c r="F210" s="97">
        <v>245.01212007756999</v>
      </c>
      <c r="G210" s="98">
        <v>252.80138454396632</v>
      </c>
    </row>
    <row r="211" spans="1:7" ht="15" x14ac:dyDescent="0.25">
      <c r="A211" s="1">
        <f t="shared" si="3"/>
        <v>210</v>
      </c>
      <c r="B211" s="96" t="s">
        <v>98</v>
      </c>
      <c r="C211" s="97">
        <v>217.6317236282361</v>
      </c>
      <c r="D211" s="97">
        <v>224.92629273552177</v>
      </c>
      <c r="E211" s="97">
        <v>231.56734515963689</v>
      </c>
      <c r="F211" s="97">
        <v>245.20688301819223</v>
      </c>
      <c r="G211" s="98">
        <v>252.98442129410861</v>
      </c>
    </row>
    <row r="212" spans="1:7" ht="15" x14ac:dyDescent="0.25">
      <c r="A212" s="1">
        <f t="shared" si="3"/>
        <v>211</v>
      </c>
      <c r="B212" s="96" t="s">
        <v>99</v>
      </c>
      <c r="C212" s="97">
        <v>217.77042624061784</v>
      </c>
      <c r="D212" s="97">
        <v>225.10001199256328</v>
      </c>
      <c r="E212" s="97">
        <v>231.75981107416524</v>
      </c>
      <c r="F212" s="97">
        <v>245.41318481581527</v>
      </c>
      <c r="G212" s="98">
        <v>253.21720124286671</v>
      </c>
    </row>
    <row r="213" spans="1:7" ht="15" x14ac:dyDescent="0.25">
      <c r="A213" s="1">
        <f t="shared" si="3"/>
        <v>212</v>
      </c>
      <c r="B213" s="96" t="s">
        <v>100</v>
      </c>
      <c r="C213" s="97">
        <v>218.29197739946468</v>
      </c>
      <c r="D213" s="97">
        <v>227.02845901230938</v>
      </c>
      <c r="E213" s="97">
        <v>234.50836050300791</v>
      </c>
      <c r="F213" s="97">
        <v>249.99865916939657</v>
      </c>
      <c r="G213" s="98">
        <v>260.01468908560736</v>
      </c>
    </row>
    <row r="214" spans="1:7" ht="15" x14ac:dyDescent="0.25">
      <c r="A214" s="1">
        <f t="shared" si="3"/>
        <v>213</v>
      </c>
      <c r="B214" s="96" t="s">
        <v>101</v>
      </c>
      <c r="C214" s="97">
        <v>218.33059347865347</v>
      </c>
      <c r="D214" s="97">
        <v>227.01605801402866</v>
      </c>
      <c r="E214" s="97">
        <v>234.45944803201974</v>
      </c>
      <c r="F214" s="97">
        <v>249.8784666001562</v>
      </c>
      <c r="G214" s="98">
        <v>259.8185374391029</v>
      </c>
    </row>
    <row r="215" spans="1:7" ht="15" x14ac:dyDescent="0.25">
      <c r="A215" s="1">
        <f t="shared" si="3"/>
        <v>214</v>
      </c>
      <c r="B215" s="96" t="s">
        <v>102</v>
      </c>
      <c r="C215" s="97">
        <v>220.19318106929921</v>
      </c>
      <c r="D215" s="97">
        <v>230.56611172822784</v>
      </c>
      <c r="E215" s="97">
        <v>238.86364334068355</v>
      </c>
      <c r="F215" s="97">
        <v>256.31899292078651</v>
      </c>
      <c r="G215" s="98">
        <v>268.92142571252037</v>
      </c>
    </row>
    <row r="216" spans="1:7" ht="15" x14ac:dyDescent="0.25">
      <c r="A216" s="1">
        <f t="shared" si="3"/>
        <v>215</v>
      </c>
      <c r="B216" s="96" t="s">
        <v>103</v>
      </c>
      <c r="C216" s="97">
        <v>220.36929809510994</v>
      </c>
      <c r="D216" s="97">
        <v>230.54860766201833</v>
      </c>
      <c r="E216" s="97">
        <v>238.72309784688088</v>
      </c>
      <c r="F216" s="97">
        <v>255.87700025672964</v>
      </c>
      <c r="G216" s="98">
        <v>268.14108573323006</v>
      </c>
    </row>
    <row r="217" spans="1:7" ht="15" x14ac:dyDescent="0.25">
      <c r="A217" s="1">
        <f t="shared" si="3"/>
        <v>216</v>
      </c>
      <c r="B217" s="96" t="s">
        <v>104</v>
      </c>
      <c r="C217" s="97">
        <v>229.5676590922705</v>
      </c>
      <c r="D217" s="97">
        <v>239.2105607057039</v>
      </c>
      <c r="E217" s="97">
        <v>247.27227463041064</v>
      </c>
      <c r="F217" s="97">
        <v>264.38653407309579</v>
      </c>
      <c r="G217" s="98">
        <v>275.94248272197405</v>
      </c>
    </row>
    <row r="218" spans="1:7" ht="15" x14ac:dyDescent="0.25">
      <c r="A218" s="1">
        <f t="shared" si="3"/>
        <v>217</v>
      </c>
      <c r="B218" s="96" t="s">
        <v>105</v>
      </c>
      <c r="C218" s="97">
        <v>229.94347366097679</v>
      </c>
      <c r="D218" s="97">
        <v>239.62433241128781</v>
      </c>
      <c r="E218" s="97">
        <v>247.7008084839494</v>
      </c>
      <c r="F218" s="97">
        <v>264.77765469265177</v>
      </c>
      <c r="G218" s="98">
        <v>276.31894066324548</v>
      </c>
    </row>
    <row r="219" spans="1:7" ht="15" x14ac:dyDescent="0.25">
      <c r="A219" s="1">
        <f t="shared" si="3"/>
        <v>218</v>
      </c>
      <c r="B219" s="96" t="s">
        <v>106</v>
      </c>
      <c r="C219" s="97">
        <v>233.16156667568404</v>
      </c>
      <c r="D219" s="97">
        <v>243.20536337666289</v>
      </c>
      <c r="E219" s="97">
        <v>251.55070204602285</v>
      </c>
      <c r="F219" s="97">
        <v>269.23391420851118</v>
      </c>
      <c r="G219" s="98">
        <v>281.32633192814535</v>
      </c>
    </row>
    <row r="220" spans="1:7" ht="15" x14ac:dyDescent="0.25">
      <c r="A220" s="1">
        <f t="shared" si="3"/>
        <v>219</v>
      </c>
      <c r="B220" s="96" t="s">
        <v>107</v>
      </c>
      <c r="C220" s="97">
        <v>234.04181111494364</v>
      </c>
      <c r="D220" s="97">
        <v>244.18156322496796</v>
      </c>
      <c r="E220" s="97">
        <v>252.5673537873119</v>
      </c>
      <c r="F220" s="97">
        <v>270.17012477945411</v>
      </c>
      <c r="G220" s="98">
        <v>282.2350476238696</v>
      </c>
    </row>
    <row r="221" spans="1:7" ht="15" x14ac:dyDescent="0.25">
      <c r="A221" s="1">
        <f t="shared" si="3"/>
        <v>220</v>
      </c>
      <c r="B221" s="96" t="s">
        <v>108</v>
      </c>
      <c r="C221" s="97">
        <v>234.83632676999696</v>
      </c>
      <c r="D221" s="97">
        <v>244.97552165623904</v>
      </c>
      <c r="E221" s="97">
        <v>253.35453421384116</v>
      </c>
      <c r="F221" s="97">
        <v>270.79821540560215</v>
      </c>
      <c r="G221" s="98">
        <v>282.71458368427801</v>
      </c>
    </row>
    <row r="222" spans="1:7" ht="15" x14ac:dyDescent="0.25">
      <c r="A222" s="1">
        <f t="shared" si="3"/>
        <v>221</v>
      </c>
      <c r="B222" s="96" t="s">
        <v>109</v>
      </c>
      <c r="C222" s="97">
        <v>235.33980151898095</v>
      </c>
      <c r="D222" s="97">
        <v>245.6986008630754</v>
      </c>
      <c r="E222" s="97">
        <v>254.20287281450803</v>
      </c>
      <c r="F222" s="97">
        <v>271.82048050910316</v>
      </c>
      <c r="G222" s="98">
        <v>283.97703754113212</v>
      </c>
    </row>
    <row r="223" spans="1:7" ht="15" x14ac:dyDescent="0.25">
      <c r="A223" s="1">
        <f t="shared" si="3"/>
        <v>222</v>
      </c>
      <c r="B223" s="96" t="s">
        <v>110</v>
      </c>
      <c r="C223" s="97">
        <v>235.50027970445774</v>
      </c>
      <c r="D223" s="97">
        <v>246.02052058379709</v>
      </c>
      <c r="E223" s="97">
        <v>254.60867313459596</v>
      </c>
      <c r="F223" s="97">
        <v>272.42266168777547</v>
      </c>
      <c r="G223" s="98">
        <v>284.83262180495893</v>
      </c>
    </row>
    <row r="224" spans="1:7" ht="15" x14ac:dyDescent="0.25">
      <c r="A224" s="1">
        <f t="shared" si="3"/>
        <v>223</v>
      </c>
      <c r="B224" s="96" t="s">
        <v>111</v>
      </c>
      <c r="C224" s="97">
        <v>235.5753640187603</v>
      </c>
      <c r="D224" s="97">
        <v>246.11769649150091</v>
      </c>
      <c r="E224" s="97">
        <v>254.71761085175328</v>
      </c>
      <c r="F224" s="97">
        <v>272.54376541195978</v>
      </c>
      <c r="G224" s="98">
        <v>284.97383352559666</v>
      </c>
    </row>
    <row r="225" spans="1:7" ht="15" x14ac:dyDescent="0.25">
      <c r="A225" s="1">
        <f t="shared" si="3"/>
        <v>224</v>
      </c>
      <c r="B225" s="96" t="s">
        <v>112</v>
      </c>
      <c r="C225" s="97">
        <v>235.97405233412402</v>
      </c>
      <c r="D225" s="97">
        <v>246.82019478638</v>
      </c>
      <c r="E225" s="97">
        <v>255.59662622099012</v>
      </c>
      <c r="F225" s="97">
        <v>273.73872154294861</v>
      </c>
      <c r="G225" s="98">
        <v>286.56959560293814</v>
      </c>
    </row>
    <row r="226" spans="1:7" ht="15" x14ac:dyDescent="0.25">
      <c r="A226" s="1">
        <f t="shared" si="3"/>
        <v>225</v>
      </c>
      <c r="B226" s="96" t="s">
        <v>113</v>
      </c>
      <c r="C226" s="97">
        <v>236.20141853126776</v>
      </c>
      <c r="D226" s="97">
        <v>247.5259071465355</v>
      </c>
      <c r="E226" s="97">
        <v>256.6098086407298</v>
      </c>
      <c r="F226" s="97">
        <v>275.31330882182084</v>
      </c>
      <c r="G226" s="98">
        <v>288.79853996461065</v>
      </c>
    </row>
    <row r="227" spans="1:7" ht="15" x14ac:dyDescent="0.25">
      <c r="A227" s="1">
        <f t="shared" si="3"/>
        <v>226</v>
      </c>
      <c r="B227" s="96" t="s">
        <v>114</v>
      </c>
      <c r="C227" s="97">
        <v>236.31169615590403</v>
      </c>
      <c r="D227" s="97">
        <v>248.0794050245531</v>
      </c>
      <c r="E227" s="97">
        <v>257.43564286768355</v>
      </c>
      <c r="F227" s="97">
        <v>276.70489818753924</v>
      </c>
      <c r="G227" s="98">
        <v>290.85677849221065</v>
      </c>
    </row>
    <row r="228" spans="1:7" ht="15" x14ac:dyDescent="0.25">
      <c r="A228" s="1">
        <f t="shared" si="3"/>
        <v>227</v>
      </c>
      <c r="B228" s="96" t="s">
        <v>115</v>
      </c>
      <c r="C228" s="97">
        <v>236.45287903340696</v>
      </c>
      <c r="D228" s="97">
        <v>248.40082043791097</v>
      </c>
      <c r="E228" s="97">
        <v>257.86003692427141</v>
      </c>
      <c r="F228" s="97">
        <v>277.34493245051675</v>
      </c>
      <c r="G228" s="98">
        <v>291.76408638509184</v>
      </c>
    </row>
    <row r="229" spans="1:7" ht="15" x14ac:dyDescent="0.25">
      <c r="A229" s="1">
        <f t="shared" si="3"/>
        <v>228</v>
      </c>
      <c r="B229" s="96" t="s">
        <v>116</v>
      </c>
      <c r="C229" s="97">
        <v>247.03695585246396</v>
      </c>
      <c r="D229" s="97">
        <v>258.16885001446195</v>
      </c>
      <c r="E229" s="97">
        <v>267.41209804086378</v>
      </c>
      <c r="F229" s="97">
        <v>286.79141661838815</v>
      </c>
      <c r="G229" s="98">
        <v>300.21889495755676</v>
      </c>
    </row>
    <row r="230" spans="1:7" ht="15" x14ac:dyDescent="0.25">
      <c r="A230" s="1">
        <f t="shared" si="3"/>
        <v>229</v>
      </c>
      <c r="B230" s="96" t="s">
        <v>117</v>
      </c>
      <c r="C230" s="97">
        <v>247.04719204964911</v>
      </c>
      <c r="D230" s="97">
        <v>258.21363406010562</v>
      </c>
      <c r="E230" s="97">
        <v>267.47804270782774</v>
      </c>
      <c r="F230" s="97">
        <v>286.90111879738885</v>
      </c>
      <c r="G230" s="98">
        <v>300.38031844730648</v>
      </c>
    </row>
    <row r="231" spans="1:7" ht="15" x14ac:dyDescent="0.25">
      <c r="A231" s="1">
        <f t="shared" si="3"/>
        <v>230</v>
      </c>
      <c r="B231" s="96" t="s">
        <v>118</v>
      </c>
      <c r="C231" s="97">
        <v>250.29694590792917</v>
      </c>
      <c r="D231" s="97">
        <v>261.11188893221612</v>
      </c>
      <c r="E231" s="97">
        <v>270.26768886539321</v>
      </c>
      <c r="F231" s="97">
        <v>289.46131872783735</v>
      </c>
      <c r="G231" s="98">
        <v>302.3949529393268</v>
      </c>
    </row>
    <row r="232" spans="1:7" ht="15" x14ac:dyDescent="0.25">
      <c r="A232" s="1">
        <f t="shared" si="3"/>
        <v>231</v>
      </c>
      <c r="B232" s="96" t="s">
        <v>119</v>
      </c>
      <c r="C232" s="97">
        <v>250.44065438095947</v>
      </c>
      <c r="D232" s="97">
        <v>261.22669179746771</v>
      </c>
      <c r="E232" s="97">
        <v>270.35755610670117</v>
      </c>
      <c r="F232" s="97">
        <v>289.48513409625031</v>
      </c>
      <c r="G232" s="98">
        <v>302.35642601274014</v>
      </c>
    </row>
    <row r="233" spans="1:7" ht="15" x14ac:dyDescent="0.25">
      <c r="A233" s="1">
        <f t="shared" si="3"/>
        <v>232</v>
      </c>
      <c r="B233" s="96" t="s">
        <v>120</v>
      </c>
      <c r="C233" s="97">
        <v>251.91803942895424</v>
      </c>
      <c r="D233" s="97">
        <v>262.63533791545268</v>
      </c>
      <c r="E233" s="97">
        <v>271.75308048181603</v>
      </c>
      <c r="F233" s="97">
        <v>290.84306942869648</v>
      </c>
      <c r="G233" s="98">
        <v>303.58703502217116</v>
      </c>
    </row>
    <row r="234" spans="1:7" ht="15" x14ac:dyDescent="0.25">
      <c r="A234" s="1">
        <f t="shared" si="3"/>
        <v>233</v>
      </c>
      <c r="B234" s="96" t="s">
        <v>121</v>
      </c>
      <c r="C234" s="97">
        <v>252.77760353665923</v>
      </c>
      <c r="D234" s="97">
        <v>263.52045892380033</v>
      </c>
      <c r="E234" s="97">
        <v>272.63680597557101</v>
      </c>
      <c r="F234" s="97">
        <v>291.56320522199269</v>
      </c>
      <c r="G234" s="98">
        <v>304.17788314011779</v>
      </c>
    </row>
    <row r="235" spans="1:7" ht="15" x14ac:dyDescent="0.25">
      <c r="A235" s="1">
        <f t="shared" si="3"/>
        <v>234</v>
      </c>
      <c r="B235" s="96" t="s">
        <v>122</v>
      </c>
      <c r="C235" s="97">
        <v>253.11930552268635</v>
      </c>
      <c r="D235" s="97">
        <v>263.8967897660599</v>
      </c>
      <c r="E235" s="97">
        <v>273.02878148349919</v>
      </c>
      <c r="F235" s="97">
        <v>291.92683155831884</v>
      </c>
      <c r="G235" s="98">
        <v>304.53027759624723</v>
      </c>
    </row>
    <row r="236" spans="1:7" ht="15" x14ac:dyDescent="0.25">
      <c r="A236" s="1">
        <f t="shared" si="3"/>
        <v>235</v>
      </c>
      <c r="B236" s="96" t="s">
        <v>123</v>
      </c>
      <c r="C236" s="97">
        <v>253.33180864711531</v>
      </c>
      <c r="D236" s="97">
        <v>264.95846621516853</v>
      </c>
      <c r="E236" s="97">
        <v>274.61270604677281</v>
      </c>
      <c r="F236" s="97">
        <v>294.60073790652291</v>
      </c>
      <c r="G236" s="98">
        <v>308.48615214363718</v>
      </c>
    </row>
    <row r="237" spans="1:7" ht="15" x14ac:dyDescent="0.25">
      <c r="A237" s="1">
        <f t="shared" si="3"/>
        <v>236</v>
      </c>
      <c r="B237" s="96" t="s">
        <v>124</v>
      </c>
      <c r="C237" s="97">
        <v>253.62645121091157</v>
      </c>
      <c r="D237" s="97">
        <v>265.33618086295098</v>
      </c>
      <c r="E237" s="97">
        <v>275.0426637490537</v>
      </c>
      <c r="F237" s="97">
        <v>295.06194900933929</v>
      </c>
      <c r="G237" s="98">
        <v>308.99850370099341</v>
      </c>
    </row>
    <row r="238" spans="1:7" ht="15" x14ac:dyDescent="0.25">
      <c r="A238" s="1">
        <f t="shared" si="3"/>
        <v>237</v>
      </c>
      <c r="B238" s="96" t="s">
        <v>125</v>
      </c>
      <c r="C238" s="97">
        <v>245.88958154025215</v>
      </c>
      <c r="D238" s="97">
        <v>258.52023310928791</v>
      </c>
      <c r="E238" s="97">
        <v>268.59992143855914</v>
      </c>
      <c r="F238" s="97">
        <v>288.99959899972055</v>
      </c>
      <c r="G238" s="98">
        <v>304.02869547951423</v>
      </c>
    </row>
    <row r="239" spans="1:7" ht="15" x14ac:dyDescent="0.25">
      <c r="A239" s="1">
        <f t="shared" si="3"/>
        <v>238</v>
      </c>
      <c r="B239" s="96" t="s">
        <v>126</v>
      </c>
      <c r="C239" s="97">
        <v>246.37190165432324</v>
      </c>
      <c r="D239" s="97">
        <v>258.92580062464305</v>
      </c>
      <c r="E239" s="97">
        <v>268.94778003753197</v>
      </c>
      <c r="F239" s="97">
        <v>289.13947332623087</v>
      </c>
      <c r="G239" s="98">
        <v>303.96000323389546</v>
      </c>
    </row>
    <row r="240" spans="1:7" ht="15" x14ac:dyDescent="0.25">
      <c r="A240" s="1">
        <f t="shared" si="3"/>
        <v>239</v>
      </c>
      <c r="B240" s="96" t="s">
        <v>127</v>
      </c>
      <c r="C240" s="97">
        <v>246.98928996016627</v>
      </c>
      <c r="D240" s="97">
        <v>259.39070762215306</v>
      </c>
      <c r="E240" s="97">
        <v>269.33285882573045</v>
      </c>
      <c r="F240" s="97">
        <v>289.14525182205386</v>
      </c>
      <c r="G240" s="98">
        <v>303.53926603191917</v>
      </c>
    </row>
    <row r="241" spans="1:7" ht="15" x14ac:dyDescent="0.25">
      <c r="A241" s="1">
        <f t="shared" si="3"/>
        <v>240</v>
      </c>
      <c r="B241" s="96" t="s">
        <v>128</v>
      </c>
      <c r="C241" s="97">
        <v>255.86141654417162</v>
      </c>
      <c r="D241" s="97">
        <v>267.51417417269397</v>
      </c>
      <c r="E241" s="97">
        <v>277.25798530444996</v>
      </c>
      <c r="F241" s="97">
        <v>296.89413368473151</v>
      </c>
      <c r="G241" s="98">
        <v>310.32321735428718</v>
      </c>
    </row>
    <row r="242" spans="1:7" ht="15" x14ac:dyDescent="0.25">
      <c r="A242" s="1">
        <f t="shared" si="3"/>
        <v>241</v>
      </c>
      <c r="B242" s="96" t="s">
        <v>129</v>
      </c>
      <c r="C242" s="97">
        <v>255.4069545771936</v>
      </c>
      <c r="D242" s="97">
        <v>267.02761236414295</v>
      </c>
      <c r="E242" s="97">
        <v>276.77907543609479</v>
      </c>
      <c r="F242" s="97">
        <v>296.53687730301647</v>
      </c>
      <c r="G242" s="98">
        <v>310.03327387170833</v>
      </c>
    </row>
    <row r="243" spans="1:7" ht="15" x14ac:dyDescent="0.25">
      <c r="A243" s="1">
        <f t="shared" si="3"/>
        <v>242</v>
      </c>
      <c r="B243" s="96" t="s">
        <v>130</v>
      </c>
      <c r="C243" s="97">
        <v>254.69426195656379</v>
      </c>
      <c r="D243" s="97">
        <v>266.26302912300798</v>
      </c>
      <c r="E243" s="97">
        <v>276.01274052806059</v>
      </c>
      <c r="F243" s="97">
        <v>295.85452670157446</v>
      </c>
      <c r="G243" s="98">
        <v>309.37822292167738</v>
      </c>
    </row>
    <row r="244" spans="1:7" ht="15" x14ac:dyDescent="0.25">
      <c r="A244" s="1">
        <f t="shared" si="3"/>
        <v>243</v>
      </c>
      <c r="B244" s="96" t="s">
        <v>131</v>
      </c>
      <c r="C244" s="97">
        <v>257.02109345488623</v>
      </c>
      <c r="D244" s="97">
        <v>268.17907073281373</v>
      </c>
      <c r="E244" s="97">
        <v>277.83987817051627</v>
      </c>
      <c r="F244" s="97">
        <v>297.61572938087335</v>
      </c>
      <c r="G244" s="98">
        <v>310.65711138845194</v>
      </c>
    </row>
    <row r="245" spans="1:7" ht="15" x14ac:dyDescent="0.25">
      <c r="A245" s="1">
        <f t="shared" si="3"/>
        <v>244</v>
      </c>
      <c r="B245" s="96" t="s">
        <v>132</v>
      </c>
      <c r="C245" s="97">
        <v>257.22654406730925</v>
      </c>
      <c r="D245" s="97">
        <v>268.45914077415506</v>
      </c>
      <c r="E245" s="97">
        <v>278.14623959364656</v>
      </c>
      <c r="F245" s="97">
        <v>297.9988646761866</v>
      </c>
      <c r="G245" s="98">
        <v>311.15990478204179</v>
      </c>
    </row>
    <row r="246" spans="1:7" ht="15" x14ac:dyDescent="0.25">
      <c r="A246" s="1">
        <f t="shared" si="3"/>
        <v>245</v>
      </c>
      <c r="B246" s="96" t="s">
        <v>133</v>
      </c>
      <c r="C246" s="97">
        <v>258.02929317097266</v>
      </c>
      <c r="D246" s="97">
        <v>269.56183679552049</v>
      </c>
      <c r="E246" s="97">
        <v>279.33984033430983</v>
      </c>
      <c r="F246" s="97">
        <v>299.52192058221567</v>
      </c>
      <c r="G246" s="98">
        <v>313.20381561301008</v>
      </c>
    </row>
    <row r="247" spans="1:7" ht="15" x14ac:dyDescent="0.25">
      <c r="A247" s="1">
        <f t="shared" si="3"/>
        <v>246</v>
      </c>
      <c r="B247" s="96" t="s">
        <v>134</v>
      </c>
      <c r="C247" s="97">
        <v>258.93121197924449</v>
      </c>
      <c r="D247" s="97">
        <v>271.2109798388114</v>
      </c>
      <c r="E247" s="97">
        <v>281.39253201827677</v>
      </c>
      <c r="F247" s="97">
        <v>302.42368983225316</v>
      </c>
      <c r="G247" s="98">
        <v>317.20033694341492</v>
      </c>
    </row>
    <row r="248" spans="1:7" ht="15" x14ac:dyDescent="0.25">
      <c r="A248" s="1">
        <f t="shared" si="3"/>
        <v>247</v>
      </c>
      <c r="B248" s="96" t="s">
        <v>135</v>
      </c>
      <c r="C248" s="97">
        <v>260.24996259458197</v>
      </c>
      <c r="D248" s="97">
        <v>272.76547731924256</v>
      </c>
      <c r="E248" s="97">
        <v>283.01642827566701</v>
      </c>
      <c r="F248" s="97">
        <v>304.14824332434057</v>
      </c>
      <c r="G248" s="98">
        <v>319.18247063397871</v>
      </c>
    </row>
    <row r="249" spans="1:7" ht="15" x14ac:dyDescent="0.25">
      <c r="A249" s="1">
        <f t="shared" si="3"/>
        <v>248</v>
      </c>
      <c r="B249" s="96" t="s">
        <v>136</v>
      </c>
      <c r="C249" s="97">
        <v>260.47646086787773</v>
      </c>
      <c r="D249" s="97">
        <v>273.06997878515864</v>
      </c>
      <c r="E249" s="97">
        <v>283.39464510569059</v>
      </c>
      <c r="F249" s="97">
        <v>304.63548023567529</v>
      </c>
      <c r="G249" s="98">
        <v>319.75540459046323</v>
      </c>
    </row>
    <row r="250" spans="1:7" ht="15" x14ac:dyDescent="0.25">
      <c r="A250" s="1">
        <f t="shared" si="3"/>
        <v>249</v>
      </c>
      <c r="B250" s="96" t="s">
        <v>137</v>
      </c>
      <c r="C250" s="99">
        <f>[2]geral!C189</f>
        <v>261.5938670473912</v>
      </c>
      <c r="D250" s="99">
        <f>[2]geral!D189</f>
        <v>275.44509090847367</v>
      </c>
      <c r="E250" s="99">
        <f>[2]geral!E189</f>
        <v>286.51354167491144</v>
      </c>
      <c r="F250" s="99">
        <f>[2]geral!F189</f>
        <v>309.36611439561483</v>
      </c>
      <c r="G250" s="100">
        <f>[2]geral!G189</f>
        <v>326.40911326645926</v>
      </c>
    </row>
    <row r="251" spans="1:7" ht="15" x14ac:dyDescent="0.25">
      <c r="A251" s="1">
        <f t="shared" si="3"/>
        <v>250</v>
      </c>
      <c r="B251" s="96" t="s">
        <v>138</v>
      </c>
      <c r="C251" s="99">
        <f>[2]geral!C190</f>
        <v>262.69920697489471</v>
      </c>
      <c r="D251" s="99">
        <f>[2]geral!D190</f>
        <v>276.5412962039477</v>
      </c>
      <c r="E251" s="99">
        <f>[2]geral!E190</f>
        <v>287.60985424160566</v>
      </c>
      <c r="F251" s="99">
        <f>[2]geral!F190</f>
        <v>310.46690280273924</v>
      </c>
      <c r="G251" s="100">
        <f>[2]geral!G190</f>
        <v>327.48185253457564</v>
      </c>
    </row>
    <row r="252" spans="1:7" ht="15" x14ac:dyDescent="0.25">
      <c r="A252" s="1">
        <f t="shared" si="3"/>
        <v>251</v>
      </c>
      <c r="B252" s="96" t="str">
        <f>[1]INCTL!B143</f>
        <v>ABRIL|15</v>
      </c>
      <c r="C252" s="99">
        <f>[2]geral!C191</f>
        <v>263.4536022764251</v>
      </c>
      <c r="D252" s="99">
        <f>[2]geral!D191</f>
        <v>277.35642845667496</v>
      </c>
      <c r="E252" s="99">
        <f>[2]geral!E191</f>
        <v>288.44021546260024</v>
      </c>
      <c r="F252" s="99">
        <f>[2]geral!F191</f>
        <v>311.23254532623235</v>
      </c>
      <c r="G252" s="100">
        <f>[2]geral!G191</f>
        <v>328.22860974523957</v>
      </c>
    </row>
    <row r="253" spans="1:7" ht="15" x14ac:dyDescent="0.25">
      <c r="A253" s="1">
        <f t="shared" si="3"/>
        <v>252</v>
      </c>
      <c r="B253" s="96" t="str">
        <f>[1]INCTL!B144</f>
        <v>MAIO|15</v>
      </c>
      <c r="C253" s="99">
        <f>[2]geral!C192</f>
        <v>274.2824863484156</v>
      </c>
      <c r="D253" s="99">
        <f>[2]geral!D192</f>
        <v>287.21610292098006</v>
      </c>
      <c r="E253" s="99">
        <f>[2]geral!E192</f>
        <v>298.02303077198832</v>
      </c>
      <c r="F253" s="99">
        <f>[2]geral!F192</f>
        <v>320.42891264235874</v>
      </c>
      <c r="G253" s="100">
        <f>[2]geral!G192</f>
        <v>336.07450069342582</v>
      </c>
    </row>
    <row r="254" spans="1:7" ht="15" x14ac:dyDescent="0.25">
      <c r="A254" s="1">
        <f t="shared" si="3"/>
        <v>253</v>
      </c>
      <c r="B254" s="96" t="s">
        <v>266</v>
      </c>
      <c r="C254" s="99">
        <f>[2]geral!C193</f>
        <v>276.16960705401112</v>
      </c>
      <c r="D254" s="99">
        <f>[2]geral!D193</f>
        <v>289.32142415629784</v>
      </c>
      <c r="E254" s="99">
        <f>[2]geral!E193</f>
        <v>300.23604122783888</v>
      </c>
      <c r="F254" s="99">
        <f>[2]geral!F193</f>
        <v>322.96598835514681</v>
      </c>
      <c r="G254" s="100">
        <f>[2]geral!G193</f>
        <v>338.98332351982833</v>
      </c>
    </row>
    <row r="255" spans="1:7" ht="15" x14ac:dyDescent="0.25">
      <c r="A255" s="1">
        <f t="shared" si="3"/>
        <v>254</v>
      </c>
      <c r="B255" s="96" t="s">
        <v>267</v>
      </c>
      <c r="C255" s="99">
        <f>[2]geral!C194</f>
        <v>280.04031859529397</v>
      </c>
      <c r="D255" s="99">
        <f>[2]geral!D194</f>
        <v>292.63710022120699</v>
      </c>
      <c r="E255" s="99">
        <f>[2]geral!E194</f>
        <v>303.40345385076978</v>
      </c>
      <c r="F255" s="99">
        <f>[2]geral!F194</f>
        <v>325.82473321136223</v>
      </c>
      <c r="G255" s="100">
        <f>[2]geral!G194</f>
        <v>341.01960686971768</v>
      </c>
    </row>
    <row r="256" spans="1:7" ht="15" x14ac:dyDescent="0.25">
      <c r="A256" s="1">
        <f t="shared" si="3"/>
        <v>255</v>
      </c>
      <c r="B256" s="96" t="s">
        <v>268</v>
      </c>
      <c r="C256" s="99">
        <f>[2]geral!C195</f>
        <v>280.18333775463907</v>
      </c>
      <c r="D256" s="99">
        <f>[2]geral!D195</f>
        <v>292.74319598545503</v>
      </c>
      <c r="E256" s="99">
        <f>[2]geral!E195</f>
        <v>303.50114052823534</v>
      </c>
      <c r="F256" s="99">
        <f>[2]geral!F195</f>
        <v>325.82277557315678</v>
      </c>
      <c r="G256" s="100">
        <f>[2]geral!G195</f>
        <v>340.8921651238054</v>
      </c>
    </row>
    <row r="257" spans="1:7" ht="15" x14ac:dyDescent="0.25">
      <c r="A257" s="1">
        <f t="shared" si="3"/>
        <v>256</v>
      </c>
      <c r="B257" s="96" t="s">
        <v>269</v>
      </c>
      <c r="C257" s="99">
        <f>[2]geral!C196</f>
        <v>280.3005329863189</v>
      </c>
      <c r="D257" s="99">
        <f>[2]geral!D196</f>
        <v>292.8903201166313</v>
      </c>
      <c r="E257" s="99">
        <f>[2]geral!E196</f>
        <v>303.67562376608856</v>
      </c>
      <c r="F257" s="99">
        <f>[2]geral!F196</f>
        <v>325.99681495248444</v>
      </c>
      <c r="G257" s="100">
        <f>[2]geral!G196</f>
        <v>341.06194661989082</v>
      </c>
    </row>
    <row r="258" spans="1:7" ht="15" x14ac:dyDescent="0.25">
      <c r="A258" s="1">
        <f t="shared" si="3"/>
        <v>257</v>
      </c>
      <c r="B258" s="96" t="s">
        <v>270</v>
      </c>
      <c r="C258" s="99">
        <f>[2]geral!C197</f>
        <v>281.43453651573259</v>
      </c>
      <c r="D258" s="99">
        <f>[2]geral!D197</f>
        <v>294.76968320225751</v>
      </c>
      <c r="E258" s="99">
        <f>[2]geral!E197</f>
        <v>305.99406510989581</v>
      </c>
      <c r="F258" s="99">
        <f>[2]geral!F197</f>
        <v>329.04802089964494</v>
      </c>
      <c r="G258" s="100">
        <f>[2]geral!G197</f>
        <v>345.04716771801105</v>
      </c>
    </row>
    <row r="259" spans="1:7" ht="15" x14ac:dyDescent="0.25">
      <c r="A259" s="1">
        <f t="shared" si="3"/>
        <v>258</v>
      </c>
      <c r="B259" s="96" t="s">
        <v>271</v>
      </c>
      <c r="C259" s="99">
        <f>[2]geral!C198</f>
        <v>281.98486535271644</v>
      </c>
      <c r="D259" s="99">
        <f>[2]geral!D198</f>
        <v>295.307490759149</v>
      </c>
      <c r="E259" s="99">
        <f>[2]geral!E198</f>
        <v>306.57811902883697</v>
      </c>
      <c r="F259" s="99">
        <f>[2]geral!F198</f>
        <v>329.40028938456896</v>
      </c>
      <c r="G259" s="100">
        <f>[2]geral!G198</f>
        <v>345.10115541468298</v>
      </c>
    </row>
    <row r="260" spans="1:7" ht="15" x14ac:dyDescent="0.25">
      <c r="A260" s="1">
        <f t="shared" si="3"/>
        <v>259</v>
      </c>
      <c r="B260" s="96" t="s">
        <v>272</v>
      </c>
      <c r="C260" s="99">
        <f>[2]geral!C199</f>
        <v>284.24112782324914</v>
      </c>
      <c r="D260" s="99">
        <f>[2]geral!D199</f>
        <v>297.74020682249835</v>
      </c>
      <c r="E260" s="99">
        <f>[2]geral!E199</f>
        <v>309.11272621902702</v>
      </c>
      <c r="F260" s="99">
        <f>[2]geral!F199</f>
        <v>332.01574089594061</v>
      </c>
      <c r="G260" s="100">
        <f>[2]geral!G199</f>
        <v>347.82042320827304</v>
      </c>
    </row>
    <row r="261" spans="1:7" ht="15" x14ac:dyDescent="0.25">
      <c r="A261" s="1">
        <f t="shared" si="3"/>
        <v>260</v>
      </c>
      <c r="B261" s="96" t="s">
        <v>273</v>
      </c>
      <c r="C261" s="99">
        <f>[2]geral!C200</f>
        <v>284.83331850506016</v>
      </c>
      <c r="D261" s="99">
        <f>[2]geral!D200</f>
        <v>298.61527602397047</v>
      </c>
      <c r="E261" s="99">
        <f>[2]geral!E200</f>
        <v>310.12059748104389</v>
      </c>
      <c r="F261" s="99">
        <f>[2]geral!F200</f>
        <v>333.3204145753474</v>
      </c>
      <c r="G261" s="100">
        <f>[2]geral!G200</f>
        <v>349.54082763299147</v>
      </c>
    </row>
    <row r="262" spans="1:7" ht="15" x14ac:dyDescent="0.25">
      <c r="A262" s="1">
        <f t="shared" si="3"/>
        <v>261</v>
      </c>
      <c r="B262" s="96" t="s">
        <v>289</v>
      </c>
      <c r="C262" s="99">
        <f>[2]geral!C201</f>
        <v>285.73674788795512</v>
      </c>
      <c r="D262" s="99">
        <f>[2]geral!D201</f>
        <v>299.42234173589691</v>
      </c>
      <c r="E262" s="99">
        <f>[2]geral!E201</f>
        <v>310.87046018703819</v>
      </c>
      <c r="F262" s="99">
        <f>[2]geral!F201</f>
        <v>333.77150291390939</v>
      </c>
      <c r="G262" s="100">
        <f>[2]geral!G201</f>
        <v>349.66933512584217</v>
      </c>
    </row>
    <row r="263" spans="1:7" ht="15" x14ac:dyDescent="0.25">
      <c r="A263" s="1">
        <f t="shared" si="3"/>
        <v>262</v>
      </c>
      <c r="B263" s="96" t="s">
        <v>290</v>
      </c>
      <c r="C263" s="99">
        <f>[2]geral!C202</f>
        <v>286.4125064802181</v>
      </c>
      <c r="D263" s="99">
        <f>[2]geral!D202</f>
        <v>300.19640484742331</v>
      </c>
      <c r="E263" s="99">
        <f>[2]geral!E202</f>
        <v>311.67705655489362</v>
      </c>
      <c r="F263" s="99">
        <f>[2]geral!F202</f>
        <v>334.58627706428899</v>
      </c>
      <c r="G263" s="100">
        <f>[2]geral!G202</f>
        <v>350.55383830948119</v>
      </c>
    </row>
    <row r="264" spans="1:7" ht="15" x14ac:dyDescent="0.25">
      <c r="A264" s="1">
        <f t="shared" si="3"/>
        <v>263</v>
      </c>
      <c r="B264" s="96" t="s">
        <v>291</v>
      </c>
      <c r="C264" s="99">
        <f>[2]geral!C203</f>
        <v>286.77696043116447</v>
      </c>
      <c r="D264" s="99">
        <f>[2]geral!D203</f>
        <v>300.65324200025873</v>
      </c>
      <c r="E264" s="99">
        <f>[2]geral!E203</f>
        <v>312.17195362638364</v>
      </c>
      <c r="F264" s="99">
        <f>[2]geral!F203</f>
        <v>335.14270979153088</v>
      </c>
      <c r="G264" s="100">
        <f>[2]geral!G203</f>
        <v>351.21859124461747</v>
      </c>
    </row>
    <row r="265" spans="1:7" ht="15" x14ac:dyDescent="0.25">
      <c r="A265" s="1">
        <f t="shared" si="3"/>
        <v>264</v>
      </c>
      <c r="B265" s="96" t="s">
        <v>295</v>
      </c>
      <c r="C265" s="99">
        <f>[2]geral!C204</f>
        <v>296.92595166534056</v>
      </c>
      <c r="D265" s="99">
        <f>[2]geral!D204</f>
        <v>310.1586254964709</v>
      </c>
      <c r="E265" s="99">
        <f>[2]geral!E204</f>
        <v>321.52572400511519</v>
      </c>
      <c r="F265" s="99">
        <f>[2]geral!F204</f>
        <v>344.49359041438458</v>
      </c>
      <c r="G265" s="100">
        <f>[2]geral!G204</f>
        <v>359.79934480810783</v>
      </c>
    </row>
    <row r="266" spans="1:7" ht="15" x14ac:dyDescent="0.25">
      <c r="A266" s="1">
        <f t="shared" si="3"/>
        <v>265</v>
      </c>
      <c r="B266" s="96" t="s">
        <v>296</v>
      </c>
      <c r="C266" s="99">
        <f>[2]geral!C205</f>
        <v>300.8014295030469</v>
      </c>
      <c r="D266" s="99">
        <f>[2]geral!D205</f>
        <v>313.96069301463831</v>
      </c>
      <c r="E266" s="99">
        <f>[2]geral!E205</f>
        <v>325.29943428591218</v>
      </c>
      <c r="F266" s="99">
        <f>[2]geral!F205</f>
        <v>348.19087274407246</v>
      </c>
      <c r="G266" s="100">
        <f>[2]geral!G205</f>
        <v>363.30528487126492</v>
      </c>
    </row>
    <row r="267" spans="1:7" ht="15" x14ac:dyDescent="0.25">
      <c r="A267" s="1">
        <f t="shared" ref="A267:A380" si="4">A266+1</f>
        <v>266</v>
      </c>
      <c r="B267" s="96" t="s">
        <v>297</v>
      </c>
      <c r="C267" s="99">
        <f>[2]geral!C206</f>
        <v>306.28825967494953</v>
      </c>
      <c r="D267" s="99">
        <f>[2]geral!D206</f>
        <v>318.8885131252664</v>
      </c>
      <c r="E267" s="99">
        <f>[2]geral!E206</f>
        <v>330.03768882871407</v>
      </c>
      <c r="F267" s="99">
        <f>[2]geral!F206</f>
        <v>352.40198831923294</v>
      </c>
      <c r="G267" s="100">
        <f>[2]geral!G206</f>
        <v>366.52110478550503</v>
      </c>
    </row>
    <row r="268" spans="1:7" ht="15" x14ac:dyDescent="0.25">
      <c r="A268" s="1">
        <f t="shared" si="4"/>
        <v>267</v>
      </c>
      <c r="B268" s="96" t="s">
        <v>328</v>
      </c>
      <c r="C268" s="99">
        <f>[2]geral!C207</f>
        <v>306.37437022277322</v>
      </c>
      <c r="D268" s="99">
        <f>[2]geral!D207</f>
        <v>318.96608620034078</v>
      </c>
      <c r="E268" s="99">
        <f>[2]geral!E207</f>
        <v>330.13032068204473</v>
      </c>
      <c r="F268" s="99">
        <f>[2]geral!F207</f>
        <v>352.63494378686755</v>
      </c>
      <c r="G268" s="100">
        <f>[2]geral!G207</f>
        <v>366.84651896826063</v>
      </c>
    </row>
    <row r="269" spans="1:7" ht="15" x14ac:dyDescent="0.25">
      <c r="A269" s="1">
        <f t="shared" si="4"/>
        <v>268</v>
      </c>
      <c r="B269" s="96" t="s">
        <v>329</v>
      </c>
      <c r="C269" s="99">
        <f>[2]geral!C208</f>
        <v>306.71507641605268</v>
      </c>
      <c r="D269" s="99">
        <f>[2]geral!D208</f>
        <v>319.30434217210461</v>
      </c>
      <c r="E269" s="99">
        <f>[2]geral!E208</f>
        <v>330.46579808614081</v>
      </c>
      <c r="F269" s="99">
        <f>[2]geral!F208</f>
        <v>352.91043256034288</v>
      </c>
      <c r="G269" s="100">
        <f>[2]geral!G208</f>
        <v>367.06278352340991</v>
      </c>
    </row>
    <row r="270" spans="1:7" ht="15" x14ac:dyDescent="0.25">
      <c r="A270" s="1">
        <f t="shared" si="4"/>
        <v>269</v>
      </c>
      <c r="B270" s="96" t="s">
        <v>330</v>
      </c>
      <c r="C270" s="99">
        <f>[2]geral!C209</f>
        <v>306.78605064603522</v>
      </c>
      <c r="D270" s="99">
        <f>[2]geral!D209</f>
        <v>319.39837704839795</v>
      </c>
      <c r="E270" s="99">
        <f>[2]geral!E209</f>
        <v>330.56243680414434</v>
      </c>
      <c r="F270" s="99">
        <f>[2]geral!F209</f>
        <v>353.02995264147586</v>
      </c>
      <c r="G270" s="100">
        <f>[2]geral!G209</f>
        <v>367.2261412419852</v>
      </c>
    </row>
    <row r="271" spans="1:7" ht="15" x14ac:dyDescent="0.25">
      <c r="A271" s="1">
        <f t="shared" si="4"/>
        <v>270</v>
      </c>
      <c r="B271" s="96" t="s">
        <v>331</v>
      </c>
      <c r="C271" s="99">
        <f>[2]geral!C210</f>
        <v>306.927525300566</v>
      </c>
      <c r="D271" s="99">
        <f>[2]geral!D210</f>
        <v>319.45951746315495</v>
      </c>
      <c r="E271" s="99">
        <f>[2]geral!E210</f>
        <v>330.57274133866468</v>
      </c>
      <c r="F271" s="99">
        <f>[2]geral!F210</f>
        <v>352.93674990004877</v>
      </c>
      <c r="G271" s="100">
        <f>[2]geral!G210</f>
        <v>367.01029353169508</v>
      </c>
    </row>
    <row r="272" spans="1:7" ht="15" x14ac:dyDescent="0.25">
      <c r="A272" s="1">
        <f t="shared" si="4"/>
        <v>271</v>
      </c>
      <c r="B272" s="96" t="s">
        <v>332</v>
      </c>
      <c r="C272" s="99">
        <f>[2]geral!C211</f>
        <v>307.17484163840811</v>
      </c>
      <c r="D272" s="99">
        <f>[2]geral!D211</f>
        <v>320.09899941122166</v>
      </c>
      <c r="E272" s="99">
        <f>[2]geral!E211</f>
        <v>331.43765678940599</v>
      </c>
      <c r="F272" s="99">
        <f>[2]geral!F211</f>
        <v>354.30069087273188</v>
      </c>
      <c r="G272" s="100">
        <f>[2]geral!G211</f>
        <v>368.98170840060175</v>
      </c>
    </row>
    <row r="273" spans="1:17" ht="15" x14ac:dyDescent="0.25">
      <c r="A273" s="1">
        <f t="shared" si="4"/>
        <v>272</v>
      </c>
      <c r="B273" s="96" t="s">
        <v>333</v>
      </c>
      <c r="C273" s="99">
        <f>[2]geral!C212</f>
        <v>308.08990087355136</v>
      </c>
      <c r="D273" s="99">
        <f>[2]geral!D212</f>
        <v>321.37331582338061</v>
      </c>
      <c r="E273" s="99">
        <f>[2]geral!E212</f>
        <v>332.93951550783328</v>
      </c>
      <c r="F273" s="99">
        <f>[2]geral!F212</f>
        <v>356.16020592545982</v>
      </c>
      <c r="G273" s="100">
        <f>[2]geral!G212</f>
        <v>371.26617148490232</v>
      </c>
    </row>
    <row r="274" spans="1:17" ht="15" x14ac:dyDescent="0.25">
      <c r="A274" s="1">
        <f t="shared" si="4"/>
        <v>273</v>
      </c>
      <c r="B274" s="96" t="s">
        <v>334</v>
      </c>
      <c r="C274" s="99">
        <f>[2]geral!C213</f>
        <v>308.49090515601176</v>
      </c>
      <c r="D274" s="99">
        <f>[2]geral!D213</f>
        <v>321.63989870516247</v>
      </c>
      <c r="E274" s="99">
        <f>[2]geral!E213</f>
        <v>333.11786211927711</v>
      </c>
      <c r="F274" s="99">
        <f>[2]geral!F213</f>
        <v>356.12915291804291</v>
      </c>
      <c r="G274" s="100">
        <f>[2]geral!G213</f>
        <v>370.9988500856075</v>
      </c>
    </row>
    <row r="275" spans="1:17" ht="15" x14ac:dyDescent="0.25">
      <c r="A275" s="1">
        <f t="shared" si="4"/>
        <v>274</v>
      </c>
      <c r="B275" s="96" t="s">
        <v>335</v>
      </c>
      <c r="C275" s="99">
        <f>[2]geral!C214</f>
        <v>308.31421774756177</v>
      </c>
      <c r="D275" s="99">
        <f>[2]geral!D214</f>
        <v>321.11400185498718</v>
      </c>
      <c r="E275" s="99">
        <f>[2]geral!E214</f>
        <v>332.38636298982181</v>
      </c>
      <c r="F275" s="99">
        <f>[2]geral!F214</f>
        <v>354.96864317702693</v>
      </c>
      <c r="G275" s="100">
        <f>[2]geral!G214</f>
        <v>369.3171750944901</v>
      </c>
    </row>
    <row r="276" spans="1:17" ht="15" x14ac:dyDescent="0.25">
      <c r="A276" s="1">
        <f t="shared" si="4"/>
        <v>275</v>
      </c>
      <c r="B276" s="96" t="s">
        <v>336</v>
      </c>
      <c r="C276" s="99">
        <f>[2]geral!C215</f>
        <v>307.83154861634659</v>
      </c>
      <c r="D276" s="99">
        <f>[2]geral!D215</f>
        <v>320.50150845011711</v>
      </c>
      <c r="E276" s="99">
        <f>[2]geral!E215</f>
        <v>331.71353395894954</v>
      </c>
      <c r="F276" s="99">
        <f>[2]geral!F215</f>
        <v>354.24495923498966</v>
      </c>
      <c r="G276" s="100">
        <f>[2]geral!G215</f>
        <v>368.4822513864633</v>
      </c>
    </row>
    <row r="277" spans="1:17" ht="15" x14ac:dyDescent="0.25">
      <c r="A277" s="1">
        <f t="shared" si="4"/>
        <v>276</v>
      </c>
      <c r="B277" s="96" t="s">
        <v>337</v>
      </c>
      <c r="C277" s="99">
        <f>[2]geral!C216</f>
        <v>312.96122164694481</v>
      </c>
      <c r="D277" s="99">
        <f>[2]geral!D216</f>
        <v>325.20491485844201</v>
      </c>
      <c r="E277" s="99">
        <f>[2]geral!E216</f>
        <v>336.31336629458968</v>
      </c>
      <c r="F277" s="99">
        <f>[2]geral!F216</f>
        <v>359.07161246972061</v>
      </c>
      <c r="G277" s="100">
        <f>[2]geral!G216</f>
        <v>373.03799028919303</v>
      </c>
    </row>
    <row r="278" spans="1:17" ht="15" x14ac:dyDescent="0.25">
      <c r="A278" s="1">
        <f t="shared" si="4"/>
        <v>277</v>
      </c>
      <c r="B278" s="96" t="s">
        <v>338</v>
      </c>
      <c r="C278" s="99">
        <f>[2]geral!C217</f>
        <v>312.67975405565164</v>
      </c>
      <c r="D278" s="99">
        <f>[2]geral!D217</f>
        <v>324.5689616697224</v>
      </c>
      <c r="E278" s="99">
        <f>[2]geral!E217</f>
        <v>335.49295472734633</v>
      </c>
      <c r="F278" s="99">
        <f>[2]geral!F217</f>
        <v>357.98387318440888</v>
      </c>
      <c r="G278" s="100">
        <f>[2]geral!G217</f>
        <v>371.53971067016954</v>
      </c>
    </row>
    <row r="279" spans="1:17" ht="15" x14ac:dyDescent="0.25">
      <c r="A279" s="1">
        <f t="shared" si="4"/>
        <v>278</v>
      </c>
      <c r="B279" s="96" t="s">
        <v>339</v>
      </c>
      <c r="C279" s="99">
        <f>[2]geral!C218</f>
        <v>315.09769857749035</v>
      </c>
      <c r="D279" s="99">
        <f>[2]geral!D218</f>
        <v>328.42422311529668</v>
      </c>
      <c r="E279" s="99">
        <f>[2]geral!E218</f>
        <v>339.91547163882598</v>
      </c>
      <c r="F279" s="99">
        <f>[2]geral!F218</f>
        <v>364.1952184183375</v>
      </c>
      <c r="G279" s="100">
        <f>[2]geral!G218</f>
        <v>380.27699907072559</v>
      </c>
    </row>
    <row r="280" spans="1:17" ht="15" x14ac:dyDescent="0.25">
      <c r="A280" s="1">
        <f t="shared" si="4"/>
        <v>279</v>
      </c>
      <c r="B280" s="96" t="s">
        <v>340</v>
      </c>
      <c r="C280" s="99">
        <f>[2]geral!C219</f>
        <v>315.02218471288973</v>
      </c>
      <c r="D280" s="99">
        <f>[2]geral!D219</f>
        <v>328.88965723073204</v>
      </c>
      <c r="E280" s="99">
        <f>[2]geral!E219</f>
        <v>340.69382487301834</v>
      </c>
      <c r="F280" s="99">
        <f>[2]geral!F219</f>
        <v>365.7350425904574</v>
      </c>
      <c r="G280" s="100">
        <f>[2]geral!G219</f>
        <v>382.72531700957774</v>
      </c>
    </row>
    <row r="281" spans="1:17" ht="15" x14ac:dyDescent="0.25">
      <c r="A281" s="1">
        <f t="shared" si="4"/>
        <v>280</v>
      </c>
      <c r="B281" s="96" t="s">
        <v>341</v>
      </c>
      <c r="C281" s="99">
        <f>[2]geral!C220</f>
        <v>315.46081057625037</v>
      </c>
      <c r="D281" s="99">
        <f>[2]geral!D220</f>
        <v>329.84215977636211</v>
      </c>
      <c r="E281" s="99">
        <f>[2]geral!E220</f>
        <v>341.94595110530798</v>
      </c>
      <c r="F281" s="99">
        <f>[2]geral!F220</f>
        <v>367.61415177196619</v>
      </c>
      <c r="G281" s="100">
        <f>[2]geral!G220</f>
        <v>385.36823974740895</v>
      </c>
    </row>
    <row r="282" spans="1:17" ht="15" x14ac:dyDescent="0.25">
      <c r="A282" s="1">
        <f t="shared" si="4"/>
        <v>281</v>
      </c>
      <c r="B282" s="96" t="s">
        <v>342</v>
      </c>
      <c r="C282" s="99">
        <f>[2]geral!C221</f>
        <v>316.10764128588283</v>
      </c>
      <c r="D282" s="99">
        <f>[2]geral!D221</f>
        <v>330.65844100406565</v>
      </c>
      <c r="E282" s="99">
        <f>[2]geral!E221</f>
        <v>342.86496327136314</v>
      </c>
      <c r="F282" s="99">
        <f>[2]geral!F221</f>
        <v>368.64709850091964</v>
      </c>
      <c r="G282" s="100">
        <f>[2]geral!G221</f>
        <v>386.55498808694438</v>
      </c>
    </row>
    <row r="283" spans="1:17" ht="15" x14ac:dyDescent="0.25">
      <c r="A283" s="1">
        <f t="shared" si="4"/>
        <v>282</v>
      </c>
      <c r="B283" s="96" t="s">
        <v>343</v>
      </c>
      <c r="C283" s="99">
        <f>[2]geral!C222</f>
        <v>316.48426630407681</v>
      </c>
      <c r="D283" s="99">
        <f>[2]geral!D222</f>
        <v>331.47024110004247</v>
      </c>
      <c r="E283" s="99">
        <f>[2]geral!E222</f>
        <v>343.93447112313964</v>
      </c>
      <c r="F283" s="99">
        <f>[2]geral!F222</f>
        <v>370.28835802355104</v>
      </c>
      <c r="G283" s="100">
        <f>[2]geral!G222</f>
        <v>388.87394890516231</v>
      </c>
    </row>
    <row r="284" spans="1:17" ht="15" x14ac:dyDescent="0.25">
      <c r="A284" s="1">
        <f t="shared" si="4"/>
        <v>283</v>
      </c>
      <c r="B284" s="96" t="s">
        <v>350</v>
      </c>
      <c r="C284" s="99">
        <f>[2]geral!C223</f>
        <v>317.34033840469306</v>
      </c>
      <c r="D284" s="99">
        <f>[2]geral!D223</f>
        <v>332.52310925839726</v>
      </c>
      <c r="E284" s="99">
        <f>[2]geral!E223</f>
        <v>345.09075358467868</v>
      </c>
      <c r="F284" s="99">
        <f>[2]geral!F223</f>
        <v>371.56922898499641</v>
      </c>
      <c r="G284" s="100">
        <f>[2]geral!G223</f>
        <v>390.34687791879611</v>
      </c>
    </row>
    <row r="285" spans="1:17" ht="15" x14ac:dyDescent="0.25">
      <c r="A285" s="1">
        <f t="shared" si="4"/>
        <v>284</v>
      </c>
      <c r="B285" s="96" t="s">
        <v>351</v>
      </c>
      <c r="C285" s="99">
        <f>[2]geral!C224</f>
        <v>318.6355371693644</v>
      </c>
      <c r="D285" s="99">
        <f>[2]geral!D224</f>
        <v>334.05749220332808</v>
      </c>
      <c r="E285" s="99">
        <f>[2]geral!E224</f>
        <v>346.75134457058977</v>
      </c>
      <c r="F285" s="99">
        <f>[2]geral!F224</f>
        <v>373.42653533340905</v>
      </c>
      <c r="G285" s="100">
        <f>[2]geral!G224</f>
        <v>392.47268711820902</v>
      </c>
      <c r="M285" s="89"/>
    </row>
    <row r="286" spans="1:17" ht="15" x14ac:dyDescent="0.25">
      <c r="A286" s="1">
        <f t="shared" si="4"/>
        <v>285</v>
      </c>
      <c r="B286" s="96" t="s">
        <v>352</v>
      </c>
      <c r="C286" s="99">
        <f>[2]geral!C225</f>
        <v>319.16560822211454</v>
      </c>
      <c r="D286" s="99">
        <f>[2]geral!D225</f>
        <v>334.58546242342533</v>
      </c>
      <c r="E286" s="99">
        <f>[2]geral!E225</f>
        <v>347.29348925813503</v>
      </c>
      <c r="F286" s="99">
        <f>[2]geral!F225</f>
        <v>373.93020517547035</v>
      </c>
      <c r="G286" s="100">
        <f>[2]geral!G225</f>
        <v>392.90947869474383</v>
      </c>
      <c r="K286">
        <v>367</v>
      </c>
      <c r="L286" s="239" t="s">
        <v>392</v>
      </c>
      <c r="M286" t="s">
        <v>393</v>
      </c>
      <c r="N286" t="s">
        <v>394</v>
      </c>
      <c r="O286" t="s">
        <v>395</v>
      </c>
      <c r="P286" t="s">
        <v>396</v>
      </c>
      <c r="Q286" t="s">
        <v>281</v>
      </c>
    </row>
    <row r="287" spans="1:17" ht="15" x14ac:dyDescent="0.25">
      <c r="A287" s="1">
        <f t="shared" si="4"/>
        <v>286</v>
      </c>
      <c r="B287" s="96" t="s">
        <v>353</v>
      </c>
      <c r="C287" s="99">
        <f>[2]geral!C226</f>
        <v>319.09534321936121</v>
      </c>
      <c r="D287" s="99">
        <f>[2]geral!D226</f>
        <v>334.43133356154203</v>
      </c>
      <c r="E287" s="99">
        <f>[2]geral!E226</f>
        <v>347.10567291829119</v>
      </c>
      <c r="F287" s="99">
        <f>[2]geral!F226</f>
        <v>373.63195318224422</v>
      </c>
      <c r="G287" s="100">
        <f>[2]geral!G226</f>
        <v>392.45791624071359</v>
      </c>
      <c r="J287">
        <v>8</v>
      </c>
      <c r="K287">
        <v>379</v>
      </c>
      <c r="L287" s="237">
        <v>379</v>
      </c>
      <c r="M287" s="104">
        <f>$L$287-36</f>
        <v>343</v>
      </c>
      <c r="N287" s="104">
        <f>$L$287-24</f>
        <v>355</v>
      </c>
      <c r="O287" s="104">
        <f>$L$287-12</f>
        <v>367</v>
      </c>
      <c r="P287" s="104">
        <f>$L$287-VLOOKUP($L$287,'Série Histórica'!$A$5:$R$444,18)</f>
        <v>367</v>
      </c>
      <c r="Q287" s="104">
        <f>$L$287-1</f>
        <v>378</v>
      </c>
    </row>
    <row r="288" spans="1:17" ht="15" x14ac:dyDescent="0.25">
      <c r="A288" s="1">
        <f t="shared" si="4"/>
        <v>287</v>
      </c>
      <c r="B288" s="96" t="s">
        <v>354</v>
      </c>
      <c r="C288" s="99">
        <f>[2]geral!C227</f>
        <v>319.46221501233498</v>
      </c>
      <c r="D288" s="99">
        <f>[2]geral!D227</f>
        <v>335.05388292371066</v>
      </c>
      <c r="E288" s="99">
        <f>[2]geral!E227</f>
        <v>347.89157377374909</v>
      </c>
      <c r="F288" s="99">
        <f>[2]geral!F227</f>
        <v>374.66157789203669</v>
      </c>
      <c r="G288" s="100">
        <f>[2]geral!G227</f>
        <v>393.78361878165975</v>
      </c>
    </row>
    <row r="289" spans="1:7" ht="15" x14ac:dyDescent="0.25">
      <c r="A289" s="1">
        <f t="shared" si="4"/>
        <v>288</v>
      </c>
      <c r="B289" s="96" t="s">
        <v>355</v>
      </c>
      <c r="C289" s="99">
        <f>[2]geral!C228</f>
        <v>320.6381448800152</v>
      </c>
      <c r="D289" s="99">
        <f>[2]geral!D228</f>
        <v>337.93774549583009</v>
      </c>
      <c r="E289" s="99">
        <f>[2]geral!E228</f>
        <v>351.81508382100003</v>
      </c>
      <c r="F289" s="99">
        <f>[2]geral!F228</f>
        <v>380.64538836645744</v>
      </c>
      <c r="G289" s="100">
        <f>[2]geral!G228</f>
        <v>402.22869626362893</v>
      </c>
    </row>
    <row r="290" spans="1:7" ht="15" x14ac:dyDescent="0.25">
      <c r="A290" s="1">
        <f t="shared" si="4"/>
        <v>289</v>
      </c>
      <c r="B290" s="96" t="s">
        <v>356</v>
      </c>
      <c r="C290" s="99">
        <f>[2]geral!C229</f>
        <v>326.85432895640076</v>
      </c>
      <c r="D290" s="99">
        <f>[2]geral!D229</f>
        <v>341.67795791664292</v>
      </c>
      <c r="E290" s="99">
        <f>[2]geral!E229</f>
        <v>354.13593766426158</v>
      </c>
      <c r="F290" s="99">
        <f>[2]geral!F229</f>
        <v>379.89772795294334</v>
      </c>
      <c r="G290" s="100">
        <f>[2]geral!G229</f>
        <v>397.56817134959039</v>
      </c>
    </row>
    <row r="291" spans="1:7" ht="15" x14ac:dyDescent="0.25">
      <c r="A291" s="1">
        <f t="shared" si="4"/>
        <v>290</v>
      </c>
      <c r="B291" s="96" t="s">
        <v>357</v>
      </c>
      <c r="C291" s="99">
        <f>[2]geral!C230</f>
        <v>328.13033523691428</v>
      </c>
      <c r="D291" s="99">
        <f>[2]geral!D230</f>
        <v>343.05714008005395</v>
      </c>
      <c r="E291" s="99">
        <f>[2]geral!E230</f>
        <v>355.53630548659697</v>
      </c>
      <c r="F291" s="99">
        <f>[2]geral!F230</f>
        <v>381.18835450210941</v>
      </c>
      <c r="G291" s="100">
        <f>[2]geral!G230</f>
        <v>398.83357726498798</v>
      </c>
    </row>
    <row r="292" spans="1:7" ht="15" x14ac:dyDescent="0.25">
      <c r="A292" s="1">
        <f t="shared" si="4"/>
        <v>291</v>
      </c>
      <c r="B292" s="96" t="s">
        <v>358</v>
      </c>
      <c r="C292" s="99">
        <f>[2]geral!C231</f>
        <v>328.58866006970379</v>
      </c>
      <c r="D292" s="99">
        <f>[2]geral!D231</f>
        <v>343.43734429128358</v>
      </c>
      <c r="E292" s="99">
        <f>[2]geral!E231</f>
        <v>355.89148305105488</v>
      </c>
      <c r="F292" s="99">
        <f>[2]geral!F231</f>
        <v>381.41664160186872</v>
      </c>
      <c r="G292" s="100">
        <f>[2]geral!G231</f>
        <v>398.87880906951233</v>
      </c>
    </row>
    <row r="293" spans="1:7" ht="15" x14ac:dyDescent="0.25">
      <c r="A293" s="1">
        <f t="shared" si="4"/>
        <v>292</v>
      </c>
      <c r="B293" s="96" t="s">
        <v>359</v>
      </c>
      <c r="C293" s="99">
        <f>[2]geral!C232</f>
        <v>329.89808499917422</v>
      </c>
      <c r="D293" s="99">
        <f>[2]geral!D232</f>
        <v>346.3342729538075</v>
      </c>
      <c r="E293" s="99">
        <f>[2]geral!E232</f>
        <v>359.73871597488557</v>
      </c>
      <c r="F293" s="99">
        <f>[2]geral!F232</f>
        <v>387.18846188396742</v>
      </c>
      <c r="G293" s="100">
        <f>[2]geral!G232</f>
        <v>406.96538812388366</v>
      </c>
    </row>
    <row r="294" spans="1:7" ht="15" x14ac:dyDescent="0.25">
      <c r="A294" s="1">
        <f t="shared" si="4"/>
        <v>293</v>
      </c>
      <c r="B294" s="96" t="s">
        <v>360</v>
      </c>
      <c r="C294" s="99">
        <f>[2]geral!C233</f>
        <v>331.95406736079906</v>
      </c>
      <c r="D294" s="99">
        <f>[2]geral!D233</f>
        <v>348.84941279636126</v>
      </c>
      <c r="E294" s="99">
        <f>[2]geral!E233</f>
        <v>362.48661564518267</v>
      </c>
      <c r="F294" s="99">
        <f>[2]geral!F233</f>
        <v>390.1710689644969</v>
      </c>
      <c r="G294" s="100">
        <f>[2]geral!G233</f>
        <v>410.35682410886204</v>
      </c>
    </row>
    <row r="295" spans="1:7" ht="15" x14ac:dyDescent="0.25">
      <c r="A295" s="1">
        <f t="shared" si="4"/>
        <v>294</v>
      </c>
      <c r="B295" s="96" t="s">
        <v>361</v>
      </c>
      <c r="C295" s="99">
        <f>[2]geral!C234</f>
        <v>332.26716744360431</v>
      </c>
      <c r="D295" s="99">
        <f>[2]geral!D234</f>
        <v>348.80874861601836</v>
      </c>
      <c r="E295" s="99">
        <f>[2]geral!E234</f>
        <v>362.23771961951405</v>
      </c>
      <c r="F295" s="99">
        <f>[2]geral!F234</f>
        <v>389.46802492044463</v>
      </c>
      <c r="G295" s="100">
        <f>[2]geral!G234</f>
        <v>409.09902726311623</v>
      </c>
    </row>
    <row r="296" spans="1:7" ht="15" x14ac:dyDescent="0.25">
      <c r="A296" s="1">
        <f t="shared" si="4"/>
        <v>295</v>
      </c>
      <c r="B296" s="96" t="s">
        <v>362</v>
      </c>
      <c r="C296" s="99">
        <f>[2]geral!C235</f>
        <v>331.23676031167378</v>
      </c>
      <c r="D296" s="99">
        <f>[2]geral!D235</f>
        <v>346.7957445809808</v>
      </c>
      <c r="E296" s="99">
        <f>[2]geral!E235</f>
        <v>359.63631471864983</v>
      </c>
      <c r="F296" s="99">
        <f>[2]geral!F235</f>
        <v>385.84389765163286</v>
      </c>
      <c r="G296" s="100">
        <f>[2]geral!G235</f>
        <v>404.19752826200232</v>
      </c>
    </row>
    <row r="297" spans="1:7" ht="15" x14ac:dyDescent="0.25">
      <c r="A297" s="1">
        <f t="shared" si="4"/>
        <v>296</v>
      </c>
      <c r="B297" s="96" t="s">
        <v>363</v>
      </c>
      <c r="C297" s="99">
        <f>[2]geral!C236</f>
        <v>331.19992617686421</v>
      </c>
      <c r="D297" s="99">
        <f>[2]geral!D236</f>
        <v>346.80828265931763</v>
      </c>
      <c r="E297" s="99">
        <f>[2]geral!E236</f>
        <v>359.64725384649779</v>
      </c>
      <c r="F297" s="99">
        <f>[2]geral!F236</f>
        <v>386.00577359359932</v>
      </c>
      <c r="G297" s="100">
        <f>[2]geral!G236</f>
        <v>404.55819893284462</v>
      </c>
    </row>
    <row r="298" spans="1:7" ht="15" x14ac:dyDescent="0.25">
      <c r="A298" s="1">
        <f t="shared" si="4"/>
        <v>297</v>
      </c>
      <c r="B298" s="96" t="s">
        <v>364</v>
      </c>
      <c r="C298" s="99">
        <f>[2]geral!C237</f>
        <v>331.95411375108955</v>
      </c>
      <c r="D298" s="99">
        <f>[2]geral!D237</f>
        <v>347.76263629918128</v>
      </c>
      <c r="E298" s="99">
        <f>[2]geral!E237</f>
        <v>360.69255736303336</v>
      </c>
      <c r="F298" s="99">
        <f>[2]geral!F237</f>
        <v>387.27905946016944</v>
      </c>
      <c r="G298" s="100">
        <f>[2]geral!G237</f>
        <v>406.13972134174065</v>
      </c>
    </row>
    <row r="299" spans="1:7" ht="15" x14ac:dyDescent="0.25">
      <c r="A299" s="1">
        <f t="shared" si="4"/>
        <v>298</v>
      </c>
      <c r="B299" s="96" t="s">
        <v>365</v>
      </c>
      <c r="C299" s="99">
        <f>[2]geral!C238</f>
        <v>334.04642833562878</v>
      </c>
      <c r="D299" s="99">
        <f>[2]geral!D238</f>
        <v>350.53788642334712</v>
      </c>
      <c r="E299" s="99">
        <f>[2]geral!E238</f>
        <v>363.80996075098835</v>
      </c>
      <c r="F299" s="99">
        <f>[2]geral!F238</f>
        <v>391.00321946446536</v>
      </c>
      <c r="G299" s="100">
        <f>[2]geral!G238</f>
        <v>410.72654102622948</v>
      </c>
    </row>
    <row r="300" spans="1:7" ht="15" x14ac:dyDescent="0.25">
      <c r="A300" s="1">
        <f t="shared" si="4"/>
        <v>299</v>
      </c>
      <c r="B300" s="96" t="s">
        <v>366</v>
      </c>
      <c r="C300" s="99">
        <f>[2]geral!C239</f>
        <v>335.16403177106076</v>
      </c>
      <c r="D300" s="99">
        <f>[2]geral!D239</f>
        <v>351.93675026860399</v>
      </c>
      <c r="E300" s="99">
        <f>[2]geral!E239</f>
        <v>365.38809953918485</v>
      </c>
      <c r="F300" s="99">
        <f>[2]geral!F239</f>
        <v>392.79293154996316</v>
      </c>
      <c r="G300" s="100">
        <f>[2]geral!G239</f>
        <v>412.77853527373566</v>
      </c>
    </row>
    <row r="301" spans="1:7" ht="15" x14ac:dyDescent="0.25">
      <c r="A301" s="1">
        <f t="shared" si="4"/>
        <v>300</v>
      </c>
      <c r="B301" s="96" t="s">
        <v>367</v>
      </c>
      <c r="C301" s="99">
        <f>[2]geral!C240</f>
        <v>344.30561067621528</v>
      </c>
      <c r="D301" s="99">
        <f>[2]geral!D240</f>
        <v>360.61101754238439</v>
      </c>
      <c r="E301" s="99">
        <f>[2]geral!E240</f>
        <v>373.99510014671091</v>
      </c>
      <c r="F301" s="99">
        <f>[2]geral!F240</f>
        <v>401.40086995602934</v>
      </c>
      <c r="G301" s="100">
        <f>[2]geral!G240</f>
        <v>420.73670204351509</v>
      </c>
    </row>
    <row r="302" spans="1:7" ht="15" x14ac:dyDescent="0.25">
      <c r="A302" s="1">
        <f t="shared" si="4"/>
        <v>301</v>
      </c>
      <c r="B302" s="96" t="s">
        <v>368</v>
      </c>
      <c r="C302" s="99">
        <f>[2]geral!C241</f>
        <v>344.91060399198506</v>
      </c>
      <c r="D302" s="99">
        <f>[2]geral!D241</f>
        <v>360.87408460870523</v>
      </c>
      <c r="E302" s="99">
        <f>[2]geral!E241</f>
        <v>374.01863972285128</v>
      </c>
      <c r="F302" s="99">
        <f>[2]geral!F241</f>
        <v>400.89210006147982</v>
      </c>
      <c r="G302" s="100">
        <f>[2]geral!G241</f>
        <v>419.65619344898357</v>
      </c>
    </row>
    <row r="303" spans="1:7" ht="15" x14ac:dyDescent="0.25">
      <c r="A303" s="1">
        <f t="shared" si="4"/>
        <v>302</v>
      </c>
      <c r="B303" s="96" t="s">
        <v>369</v>
      </c>
      <c r="C303" s="99">
        <f>[2]geral!C242</f>
        <v>346.20377192170122</v>
      </c>
      <c r="D303" s="99">
        <f>[2]geral!D242</f>
        <v>361.97016592529582</v>
      </c>
      <c r="E303" s="99">
        <f>[2]geral!E242</f>
        <v>375.00122853911552</v>
      </c>
      <c r="F303" s="99">
        <f>[2]geral!F242</f>
        <v>401.5624929514745</v>
      </c>
      <c r="G303" s="100">
        <f>[2]geral!G242</f>
        <v>419.94003353360603</v>
      </c>
    </row>
    <row r="304" spans="1:7" ht="15" x14ac:dyDescent="0.25">
      <c r="A304" s="1">
        <f t="shared" si="4"/>
        <v>303</v>
      </c>
      <c r="B304" s="96" t="s">
        <v>370</v>
      </c>
      <c r="C304" s="99">
        <f>[2]geral!C243</f>
        <v>347.15913759577035</v>
      </c>
      <c r="D304" s="99">
        <f>[2]geral!D243</f>
        <v>363.00783374104049</v>
      </c>
      <c r="E304" s="99">
        <f>[2]geral!E243</f>
        <v>376.03750956332362</v>
      </c>
      <c r="F304" s="99">
        <f>[2]geral!F243</f>
        <v>402.68866309265138</v>
      </c>
      <c r="G304" s="100">
        <f>[2]geral!G243</f>
        <v>421.23188811416372</v>
      </c>
    </row>
    <row r="305" spans="1:7" ht="15" x14ac:dyDescent="0.25">
      <c r="A305" s="1">
        <f t="shared" si="4"/>
        <v>304</v>
      </c>
      <c r="B305" s="96" t="s">
        <v>371</v>
      </c>
      <c r="C305" s="99">
        <f>[2]geral!C244</f>
        <v>347.37641761907025</v>
      </c>
      <c r="D305" s="99">
        <f>[2]geral!D244</f>
        <v>364.00356535860277</v>
      </c>
      <c r="E305" s="99">
        <f>[2]geral!E244</f>
        <v>377.5285875961273</v>
      </c>
      <c r="F305" s="99">
        <f>[2]geral!F244</f>
        <v>405.36660138914885</v>
      </c>
      <c r="G305" s="100">
        <f>[2]geral!G244</f>
        <v>425.22941214504038</v>
      </c>
    </row>
    <row r="306" spans="1:7" ht="15" x14ac:dyDescent="0.25">
      <c r="A306" s="1">
        <f t="shared" si="4"/>
        <v>305</v>
      </c>
      <c r="B306" s="96" t="s">
        <v>372</v>
      </c>
      <c r="C306" s="99">
        <f>[2]geral!C245</f>
        <v>348.49824377746387</v>
      </c>
      <c r="D306" s="99">
        <f>[2]geral!D245</f>
        <v>365.51539930046158</v>
      </c>
      <c r="E306" s="99">
        <f>[2]geral!E245</f>
        <v>379.20362031878375</v>
      </c>
      <c r="F306" s="99">
        <f>[2]geral!F245</f>
        <v>407.3887576136417</v>
      </c>
      <c r="G306" s="100">
        <f>[2]geral!G245</f>
        <v>427.7913572393536</v>
      </c>
    </row>
    <row r="307" spans="1:7" ht="15" x14ac:dyDescent="0.25">
      <c r="A307" s="1">
        <f t="shared" si="4"/>
        <v>306</v>
      </c>
      <c r="B307" s="96" t="s">
        <v>373</v>
      </c>
      <c r="C307" s="99">
        <f>[2]geral!C246</f>
        <v>349.67335965372098</v>
      </c>
      <c r="D307" s="99">
        <f>[2]geral!D246</f>
        <v>366.84370487934422</v>
      </c>
      <c r="E307" s="99">
        <f>[2]geral!E246</f>
        <v>380.55928921994263</v>
      </c>
      <c r="F307" s="99">
        <f>[2]geral!F246</f>
        <v>408.77681599189509</v>
      </c>
      <c r="G307" s="100">
        <f>[2]geral!G246</f>
        <v>429.33616492666846</v>
      </c>
    </row>
    <row r="308" spans="1:7" ht="15" x14ac:dyDescent="0.25">
      <c r="A308" s="1">
        <f t="shared" si="4"/>
        <v>307</v>
      </c>
      <c r="B308" s="96" t="s">
        <v>374</v>
      </c>
      <c r="C308" s="99">
        <f>[2]geral!C247</f>
        <v>351.11059052209544</v>
      </c>
      <c r="D308" s="99">
        <f>[2]geral!D247</f>
        <v>368.59290516954525</v>
      </c>
      <c r="E308" s="99">
        <f>[2]geral!E247</f>
        <v>382.45450460016707</v>
      </c>
      <c r="F308" s="99">
        <f>[2]geral!F247</f>
        <v>410.90322119602672</v>
      </c>
      <c r="G308" s="100">
        <f>[2]geral!G247</f>
        <v>431.82087920802826</v>
      </c>
    </row>
    <row r="309" spans="1:7" ht="15" x14ac:dyDescent="0.25">
      <c r="A309" s="1">
        <f t="shared" si="4"/>
        <v>308</v>
      </c>
      <c r="B309" s="101" t="s">
        <v>375</v>
      </c>
      <c r="C309" s="102">
        <f>[2]geral!C248</f>
        <v>353.32846176341047</v>
      </c>
      <c r="D309" s="102">
        <f>[2]geral!D248</f>
        <v>371.14864456939262</v>
      </c>
      <c r="E309" s="102">
        <f>[2]geral!E248</f>
        <v>385.17730094438429</v>
      </c>
      <c r="F309" s="102">
        <f>[2]geral!F248</f>
        <v>413.72795267456468</v>
      </c>
      <c r="G309" s="103">
        <f>[2]geral!G248</f>
        <v>434.87577282364242</v>
      </c>
    </row>
    <row r="310" spans="1:7" ht="15" x14ac:dyDescent="0.25">
      <c r="A310" s="1">
        <f t="shared" si="4"/>
        <v>309</v>
      </c>
      <c r="B310" s="96" t="s">
        <v>376</v>
      </c>
      <c r="C310" s="99">
        <f>[2]geral!C249</f>
        <v>353.21410910099576</v>
      </c>
      <c r="D310" s="99">
        <f>[2]geral!D249</f>
        <v>370.4670402693564</v>
      </c>
      <c r="E310" s="99">
        <f>[2]geral!E249</f>
        <v>384.19083855672625</v>
      </c>
      <c r="F310" s="99">
        <f>[2]geral!F249</f>
        <v>412.08486299997406</v>
      </c>
      <c r="G310" s="100">
        <f>[2]geral!G249</f>
        <v>432.3780357587824</v>
      </c>
    </row>
    <row r="311" spans="1:7" ht="15" x14ac:dyDescent="0.25">
      <c r="A311" s="1">
        <f t="shared" si="4"/>
        <v>310</v>
      </c>
      <c r="B311" s="96" t="s">
        <v>377</v>
      </c>
      <c r="C311" s="99">
        <f>[2]geral!C250</f>
        <v>352.82835747837601</v>
      </c>
      <c r="D311" s="99">
        <f>[2]geral!D250</f>
        <v>369.20052945878871</v>
      </c>
      <c r="E311" s="99">
        <f>[2]geral!E250</f>
        <v>382.36445189122571</v>
      </c>
      <c r="F311" s="99">
        <f>[2]geral!F250</f>
        <v>409.08593427183791</v>
      </c>
      <c r="G311" s="100">
        <f>[2]geral!G250</f>
        <v>428.04047491169911</v>
      </c>
    </row>
    <row r="312" spans="1:7" ht="15" x14ac:dyDescent="0.25">
      <c r="A312" s="1">
        <f t="shared" si="4"/>
        <v>311</v>
      </c>
      <c r="B312" s="101" t="s">
        <v>378</v>
      </c>
      <c r="C312" s="102">
        <f>[2]geral!C251</f>
        <v>354.42291032291831</v>
      </c>
      <c r="D312" s="102">
        <f>[2]geral!D251</f>
        <v>369.24522443314902</v>
      </c>
      <c r="E312" s="102">
        <f>[2]geral!E251</f>
        <v>381.41006801803013</v>
      </c>
      <c r="F312" s="102">
        <f>[2]geral!F251</f>
        <v>405.75618022708596</v>
      </c>
      <c r="G312" s="103">
        <f>[2]geral!G251</f>
        <v>422.05252616483011</v>
      </c>
    </row>
    <row r="313" spans="1:7" ht="15" x14ac:dyDescent="0.25">
      <c r="A313" s="1">
        <f t="shared" si="4"/>
        <v>312</v>
      </c>
      <c r="B313" s="101" t="s">
        <v>379</v>
      </c>
      <c r="C313" s="102">
        <f>[2]geral!C252</f>
        <v>355.08913628341662</v>
      </c>
      <c r="D313" s="102">
        <f>[2]geral!D252</f>
        <v>369.02423612996489</v>
      </c>
      <c r="E313" s="102">
        <f>[2]geral!E252</f>
        <v>380.57355968470591</v>
      </c>
      <c r="F313" s="102">
        <f>[2]geral!F252</f>
        <v>403.70417828985023</v>
      </c>
      <c r="G313" s="103">
        <f>[2]geral!G252</f>
        <v>418.6739530074646</v>
      </c>
    </row>
    <row r="314" spans="1:7" ht="15" x14ac:dyDescent="0.25">
      <c r="A314" s="1">
        <f t="shared" si="4"/>
        <v>313</v>
      </c>
      <c r="B314" s="101" t="s">
        <v>380</v>
      </c>
      <c r="C314" s="102">
        <f>[2]geral!C253</f>
        <v>356.6295370379342</v>
      </c>
      <c r="D314" s="102">
        <f>[2]geral!D253</f>
        <v>371.36355454733632</v>
      </c>
      <c r="E314" s="102">
        <f>[2]geral!E253</f>
        <v>383.35189981052588</v>
      </c>
      <c r="F314" s="102">
        <f>[2]geral!F253</f>
        <v>407.25469343616089</v>
      </c>
      <c r="G314" s="103">
        <f>[2]geral!G253</f>
        <v>423.25204695845082</v>
      </c>
    </row>
    <row r="315" spans="1:7" ht="15" x14ac:dyDescent="0.25">
      <c r="A315" s="1">
        <f t="shared" si="4"/>
        <v>314</v>
      </c>
      <c r="B315" s="101" t="s">
        <v>381</v>
      </c>
      <c r="C315" s="102">
        <f>[2]geral!C254</f>
        <v>359.1881203349771</v>
      </c>
      <c r="D315" s="102">
        <f>[2]geral!D254</f>
        <v>374.82354337862699</v>
      </c>
      <c r="E315" s="102">
        <f>[2]geral!E254</f>
        <v>387.36895071659791</v>
      </c>
      <c r="F315" s="102">
        <f>[2]geral!F254</f>
        <v>412.17016219990359</v>
      </c>
      <c r="G315" s="103">
        <f>[2]geral!G254</f>
        <v>429.24921902308972</v>
      </c>
    </row>
    <row r="316" spans="1:7" ht="15" x14ac:dyDescent="0.25">
      <c r="A316" s="1">
        <f t="shared" si="4"/>
        <v>315</v>
      </c>
      <c r="B316" s="101" t="s">
        <v>382</v>
      </c>
      <c r="C316" s="102">
        <f>[2]geral!C255</f>
        <v>361.50111263583466</v>
      </c>
      <c r="D316" s="102">
        <f>[2]geral!D255</f>
        <v>377.12702166389505</v>
      </c>
      <c r="E316" s="102">
        <f>[2]geral!E255</f>
        <v>389.70645467805684</v>
      </c>
      <c r="F316" s="102">
        <f>[2]geral!F255</f>
        <v>414.08989170453185</v>
      </c>
      <c r="G316" s="103">
        <f>[2]geral!G255</f>
        <v>430.69191818981261</v>
      </c>
    </row>
    <row r="317" spans="1:7" ht="15" x14ac:dyDescent="0.25">
      <c r="A317" s="1">
        <f t="shared" si="4"/>
        <v>316</v>
      </c>
      <c r="B317" s="101" t="s">
        <v>383</v>
      </c>
      <c r="C317" s="102">
        <f>[2]geral!C256</f>
        <v>366.81396117480165</v>
      </c>
      <c r="D317" s="102">
        <f>[2]geral!D256</f>
        <v>382.68461619397533</v>
      </c>
      <c r="E317" s="102">
        <f>[2]geral!E256</f>
        <v>395.27708686976854</v>
      </c>
      <c r="F317" s="102">
        <f>[2]geral!F256</f>
        <v>419.04347742996492</v>
      </c>
      <c r="G317" s="103">
        <f>[2]geral!G256</f>
        <v>435.27559451057999</v>
      </c>
    </row>
    <row r="318" spans="1:7" ht="15" x14ac:dyDescent="0.25">
      <c r="A318" s="1">
        <f t="shared" si="4"/>
        <v>317</v>
      </c>
      <c r="B318" s="101" t="s">
        <v>384</v>
      </c>
      <c r="C318" s="102">
        <f>[2]geral!C257</f>
        <v>374.19806414527488</v>
      </c>
      <c r="D318" s="102">
        <f>[2]geral!D257</f>
        <v>391.78129764915235</v>
      </c>
      <c r="E318" s="102">
        <f>[2]geral!E257</f>
        <v>405.04196549671161</v>
      </c>
      <c r="F318" s="102">
        <f>[2]geral!F257</f>
        <v>430.02707011204848</v>
      </c>
      <c r="G318" s="103">
        <f>[2]geral!G257</f>
        <v>448.37776715810708</v>
      </c>
    </row>
    <row r="319" spans="1:7" ht="15" x14ac:dyDescent="0.25">
      <c r="A319" s="1">
        <f t="shared" si="4"/>
        <v>318</v>
      </c>
      <c r="B319" s="101" t="s">
        <v>385</v>
      </c>
      <c r="C319" s="102">
        <f>[2]geral!C258</f>
        <v>379.36201770832349</v>
      </c>
      <c r="D319" s="102">
        <f>[2]geral!D258</f>
        <v>397.12636815030646</v>
      </c>
      <c r="E319" s="102">
        <f>[2]geral!E258</f>
        <v>410.46650178448118</v>
      </c>
      <c r="F319" s="102">
        <f>[2]geral!F258</f>
        <v>434.89863298249816</v>
      </c>
      <c r="G319" s="103">
        <f>[2]geral!G258</f>
        <v>452.76814806808471</v>
      </c>
    </row>
    <row r="320" spans="1:7" ht="15" x14ac:dyDescent="0.25">
      <c r="A320" s="1">
        <f t="shared" si="4"/>
        <v>319</v>
      </c>
      <c r="B320" s="96" t="s">
        <v>386</v>
      </c>
      <c r="C320" s="99">
        <f>[2]geral!C259</f>
        <v>382.38959844250439</v>
      </c>
      <c r="D320" s="99">
        <f>[2]geral!D259</f>
        <v>400.40903087856708</v>
      </c>
      <c r="E320" s="99">
        <f>[2]geral!E259</f>
        <v>414.0193555810182</v>
      </c>
      <c r="F320" s="99">
        <f>[2]geral!F259</f>
        <v>438.3604948816847</v>
      </c>
      <c r="G320" s="100">
        <f>[2]geral!G259</f>
        <v>456.02563834349223</v>
      </c>
    </row>
    <row r="321" spans="1:7" ht="15" x14ac:dyDescent="0.25">
      <c r="A321" s="1">
        <f t="shared" si="4"/>
        <v>320</v>
      </c>
      <c r="B321" s="96" t="s">
        <v>387</v>
      </c>
      <c r="C321" s="99">
        <f>[2]geral!C260</f>
        <v>383.89204165683861</v>
      </c>
      <c r="D321" s="99">
        <f>[2]geral!D260</f>
        <v>402.13610999102758</v>
      </c>
      <c r="E321" s="99">
        <f>[2]geral!E260</f>
        <v>415.93222836493106</v>
      </c>
      <c r="F321" s="99">
        <f>[2]geral!F260</f>
        <v>440.55116617660184</v>
      </c>
      <c r="G321" s="100">
        <f>[2]geral!G260</f>
        <v>458.45200898215762</v>
      </c>
    </row>
    <row r="322" spans="1:7" ht="15" x14ac:dyDescent="0.25">
      <c r="A322" s="1">
        <f t="shared" si="4"/>
        <v>321</v>
      </c>
      <c r="B322" s="101" t="s">
        <v>388</v>
      </c>
      <c r="C322" s="102">
        <f>[2]geral!C261</f>
        <v>389.36686319529525</v>
      </c>
      <c r="D322" s="102">
        <f>[2]geral!D261</f>
        <v>410.39462598055479</v>
      </c>
      <c r="E322" s="102">
        <f>[2]geral!E261</f>
        <v>425.79996653179597</v>
      </c>
      <c r="F322" s="102">
        <f>[2]geral!F261</f>
        <v>453.26243818694564</v>
      </c>
      <c r="G322" s="103">
        <f>[2]geral!G261</f>
        <v>474.76707646757797</v>
      </c>
    </row>
    <row r="323" spans="1:7" ht="15" x14ac:dyDescent="0.25">
      <c r="A323" s="1">
        <f t="shared" si="4"/>
        <v>322</v>
      </c>
      <c r="B323" s="101" t="s">
        <v>389</v>
      </c>
      <c r="C323" s="102">
        <f>[2]geral!C262</f>
        <v>395.20595688740252</v>
      </c>
      <c r="D323" s="102">
        <f>[2]geral!D262</f>
        <v>417.18594589622774</v>
      </c>
      <c r="E323" s="102">
        <f>[2]geral!E262</f>
        <v>432.96166914279121</v>
      </c>
      <c r="F323" s="102">
        <f>[2]geral!F262</f>
        <v>460.87246301221546</v>
      </c>
      <c r="G323" s="103">
        <f>[2]geral!G262</f>
        <v>483.31881827152239</v>
      </c>
    </row>
    <row r="324" spans="1:7" ht="15" x14ac:dyDescent="0.25">
      <c r="A324" s="1">
        <f t="shared" si="4"/>
        <v>323</v>
      </c>
      <c r="B324" s="101" t="s">
        <v>390</v>
      </c>
      <c r="C324" s="102">
        <f>[2]geral!C263</f>
        <v>399.36117834333214</v>
      </c>
      <c r="D324" s="102">
        <f>[2]geral!D263</f>
        <v>421.0594232828654</v>
      </c>
      <c r="E324" s="102">
        <f>[2]geral!E263</f>
        <v>436.58811417668329</v>
      </c>
      <c r="F324" s="102">
        <f>[2]geral!F263</f>
        <v>463.62516866812183</v>
      </c>
      <c r="G324" s="103">
        <f>[2]geral!G263</f>
        <v>485.21193135650321</v>
      </c>
    </row>
    <row r="325" spans="1:7" ht="15" x14ac:dyDescent="0.25">
      <c r="A325" s="1">
        <f t="shared" si="4"/>
        <v>324</v>
      </c>
      <c r="B325" s="101" t="s">
        <v>391</v>
      </c>
      <c r="C325" s="102">
        <f>[2]geral!C264</f>
        <v>404.39620533732619</v>
      </c>
      <c r="D325" s="102">
        <f>[2]geral!D264</f>
        <v>428.00283979785422</v>
      </c>
      <c r="E325" s="102">
        <f>[2]geral!E264</f>
        <v>444.57079721268065</v>
      </c>
      <c r="F325" s="102">
        <f>[2]geral!F264</f>
        <v>473.42549782219112</v>
      </c>
      <c r="G325" s="103">
        <f>[2]geral!G264</f>
        <v>497.43067228395142</v>
      </c>
    </row>
    <row r="326" spans="1:7" ht="15" x14ac:dyDescent="0.25">
      <c r="A326" s="1">
        <f t="shared" si="4"/>
        <v>325</v>
      </c>
      <c r="B326" s="101" t="s">
        <v>397</v>
      </c>
      <c r="C326" s="102">
        <f>[2]geral!C265</f>
        <v>424.85810529278712</v>
      </c>
      <c r="D326" s="102">
        <f>[2]geral!D265</f>
        <v>447.85597614959738</v>
      </c>
      <c r="E326" s="102">
        <f>[2]geral!E265</f>
        <v>464.210389007576</v>
      </c>
      <c r="F326" s="102">
        <f>[2]geral!F265</f>
        <v>492.50227279820615</v>
      </c>
      <c r="G326" s="103">
        <f>[2]geral!G265</f>
        <v>515.17247693030856</v>
      </c>
    </row>
    <row r="327" spans="1:7" ht="15" x14ac:dyDescent="0.25">
      <c r="A327" s="1">
        <f t="shared" si="4"/>
        <v>326</v>
      </c>
      <c r="B327" s="101" t="s">
        <v>398</v>
      </c>
      <c r="C327" s="102">
        <f>[2]geral!C266</f>
        <v>426.86668627058424</v>
      </c>
      <c r="D327" s="102">
        <f>[2]geral!D266</f>
        <v>450.43842053211614</v>
      </c>
      <c r="E327" s="102">
        <f>[2]geral!E266</f>
        <v>467.12572482002037</v>
      </c>
      <c r="F327" s="102">
        <f>[2]geral!F266</f>
        <v>496.30937045716348</v>
      </c>
      <c r="G327" s="103">
        <f>[2]geral!G266</f>
        <v>519.97815871872456</v>
      </c>
    </row>
    <row r="328" spans="1:7" ht="15" x14ac:dyDescent="0.25">
      <c r="A328" s="1">
        <f t="shared" si="4"/>
        <v>327</v>
      </c>
      <c r="B328" s="101" t="s">
        <v>399</v>
      </c>
      <c r="C328" s="102">
        <f>[2]geral!C267</f>
        <v>432.0970910078521</v>
      </c>
      <c r="D328" s="102">
        <f>[2]geral!D267</f>
        <v>456.63290396495609</v>
      </c>
      <c r="E328" s="102">
        <f>[2]geral!E267</f>
        <v>473.62659037037832</v>
      </c>
      <c r="F328" s="102">
        <f>[2]geral!F267</f>
        <v>503.51395535565121</v>
      </c>
      <c r="G328" s="103">
        <f>[2]geral!G267</f>
        <v>528.46910190805045</v>
      </c>
    </row>
    <row r="329" spans="1:7" ht="15" x14ac:dyDescent="0.25">
      <c r="A329" s="1">
        <f t="shared" si="4"/>
        <v>328</v>
      </c>
      <c r="B329" s="101" t="s">
        <v>401</v>
      </c>
      <c r="C329" s="102">
        <f>[2]geral!C268</f>
        <v>433.90798717414918</v>
      </c>
      <c r="D329" s="102">
        <f>[2]geral!D268</f>
        <v>459.70888217506706</v>
      </c>
      <c r="E329" s="102">
        <f>[2]geral!E268</f>
        <v>477.3752153719069</v>
      </c>
      <c r="F329" s="102">
        <f>[2]geral!F268</f>
        <v>508.96678545995263</v>
      </c>
      <c r="G329" s="103">
        <f>[2]geral!G268</f>
        <v>536.02384218051736</v>
      </c>
    </row>
    <row r="330" spans="1:7" ht="15" x14ac:dyDescent="0.25">
      <c r="A330" s="1">
        <f t="shared" si="4"/>
        <v>329</v>
      </c>
      <c r="B330" s="101" t="s">
        <v>402</v>
      </c>
      <c r="C330" s="102">
        <f>[2]geral!C269</f>
        <v>434.96949449210217</v>
      </c>
      <c r="D330" s="102">
        <f>[2]geral!D269</f>
        <v>464.03013503123412</v>
      </c>
      <c r="E330" s="102">
        <f>[2]geral!E269</f>
        <v>483.6182149121156</v>
      </c>
      <c r="F330" s="102">
        <f>[2]geral!F269</f>
        <v>519.67497847891389</v>
      </c>
      <c r="G330" s="103">
        <f>[2]geral!G269</f>
        <v>552.0169509198721</v>
      </c>
    </row>
    <row r="331" spans="1:7" ht="15" x14ac:dyDescent="0.25">
      <c r="A331" s="1">
        <f t="shared" si="4"/>
        <v>330</v>
      </c>
      <c r="B331" s="101" t="s">
        <v>403</v>
      </c>
      <c r="C331" s="102">
        <f>[2]geral!C270</f>
        <v>438.71636268870708</v>
      </c>
      <c r="D331" s="102">
        <f>[2]geral!D270</f>
        <v>469.00642378141464</v>
      </c>
      <c r="E331" s="102">
        <f>[2]geral!E270</f>
        <v>489.21005977529649</v>
      </c>
      <c r="F331" s="102">
        <f>[2]geral!F270</f>
        <v>526.35377859992877</v>
      </c>
      <c r="G331" s="103">
        <f>[2]geral!G270</f>
        <v>560.24485219967096</v>
      </c>
    </row>
    <row r="332" spans="1:7" ht="15" x14ac:dyDescent="0.25">
      <c r="A332" s="1">
        <f t="shared" si="4"/>
        <v>331</v>
      </c>
      <c r="B332" s="101" t="s">
        <v>404</v>
      </c>
      <c r="C332" s="102">
        <f>[2]geral!C271</f>
        <v>437.86753989535282</v>
      </c>
      <c r="D332" s="102">
        <f>[2]geral!D271</f>
        <v>468.07256912180867</v>
      </c>
      <c r="E332" s="102">
        <f>[2]geral!E271</f>
        <v>488.25437202402856</v>
      </c>
      <c r="F332" s="102">
        <f>[2]geral!F271</f>
        <v>525.60185439815882</v>
      </c>
      <c r="G332" s="103">
        <f>[2]geral!G271</f>
        <v>559.61757814142356</v>
      </c>
    </row>
    <row r="333" spans="1:7" ht="15" x14ac:dyDescent="0.25">
      <c r="A333" s="1">
        <f t="shared" si="4"/>
        <v>332</v>
      </c>
      <c r="B333" s="101" t="s">
        <v>405</v>
      </c>
      <c r="C333" s="102">
        <f>[2]geral!C272</f>
        <v>440.37652519617041</v>
      </c>
      <c r="D333" s="102">
        <f>[2]geral!D272</f>
        <v>471.97372862949686</v>
      </c>
      <c r="E333" s="102">
        <f>[2]geral!E272</f>
        <v>492.97453085026848</v>
      </c>
      <c r="F333" s="102">
        <f>[2]geral!F272</f>
        <v>531.77994732512093</v>
      </c>
      <c r="G333" s="103">
        <f>[2]geral!G272</f>
        <v>567.61443648201168</v>
      </c>
    </row>
    <row r="334" spans="1:7" ht="15" x14ac:dyDescent="0.25">
      <c r="A334" s="1">
        <f t="shared" si="4"/>
        <v>333</v>
      </c>
      <c r="B334" s="101" t="s">
        <v>406</v>
      </c>
      <c r="C334" s="102">
        <f>[2]geral!C273</f>
        <v>445.39332416463941</v>
      </c>
      <c r="D334" s="102">
        <f>[2]geral!D273</f>
        <v>477.48766219586565</v>
      </c>
      <c r="E334" s="102">
        <f>[2]geral!E273</f>
        <v>498.58881799609964</v>
      </c>
      <c r="F334" s="102">
        <f>[2]geral!F273</f>
        <v>537.32676994815506</v>
      </c>
      <c r="G334" s="103">
        <f>[2]geral!G273</f>
        <v>573.47659516584042</v>
      </c>
    </row>
    <row r="335" spans="1:7" ht="15" x14ac:dyDescent="0.25">
      <c r="A335" s="1">
        <f t="shared" si="4"/>
        <v>334</v>
      </c>
      <c r="B335" s="101" t="s">
        <v>407</v>
      </c>
      <c r="C335" s="102">
        <f>[2]geral!C274</f>
        <v>449.77015669178292</v>
      </c>
      <c r="D335" s="102">
        <f>[2]geral!D274</f>
        <v>488.05233657854171</v>
      </c>
      <c r="E335" s="102">
        <f>[2]geral!E274</f>
        <v>512.88153490534103</v>
      </c>
      <c r="F335" s="102">
        <f>[2]geral!F274</f>
        <v>559.16547449097254</v>
      </c>
      <c r="G335" s="103">
        <f>[2]geral!G274</f>
        <v>604.35753869642292</v>
      </c>
    </row>
    <row r="336" spans="1:7" ht="15" x14ac:dyDescent="0.25">
      <c r="A336" s="1">
        <f t="shared" si="4"/>
        <v>335</v>
      </c>
      <c r="B336" s="101" t="s">
        <v>408</v>
      </c>
      <c r="C336" s="102">
        <f>[2]geral!C275</f>
        <v>454.65251839276453</v>
      </c>
      <c r="D336" s="102">
        <f>[2]geral!D275</f>
        <v>493.66273242497056</v>
      </c>
      <c r="E336" s="102">
        <f>[2]geral!E275</f>
        <v>518.81402583195484</v>
      </c>
      <c r="F336" s="102">
        <f>[2]geral!F275</f>
        <v>565.32356308609587</v>
      </c>
      <c r="G336" s="103">
        <f>[2]geral!G275</f>
        <v>611.06817516736191</v>
      </c>
    </row>
    <row r="337" spans="1:7" ht="15" x14ac:dyDescent="0.25">
      <c r="A337" s="1">
        <f t="shared" si="4"/>
        <v>336</v>
      </c>
      <c r="B337" s="101" t="s">
        <v>409</v>
      </c>
      <c r="C337" s="102">
        <f>[2]geral!C276</f>
        <v>474.09128892968806</v>
      </c>
      <c r="D337" s="102">
        <f>[2]geral!D276</f>
        <v>513.0800576070319</v>
      </c>
      <c r="E337" s="102">
        <f>[2]geral!E276</f>
        <v>538.77508090028209</v>
      </c>
      <c r="F337" s="102">
        <f>[2]geral!F276</f>
        <v>586.97736234321746</v>
      </c>
      <c r="G337" s="103">
        <f>[2]geral!G276</f>
        <v>633.08452905631816</v>
      </c>
    </row>
    <row r="338" spans="1:7" ht="15" x14ac:dyDescent="0.25">
      <c r="A338" s="1">
        <f t="shared" si="4"/>
        <v>337</v>
      </c>
      <c r="B338" s="101" t="s">
        <v>410</v>
      </c>
      <c r="C338" s="102">
        <f>[2]geral!C277</f>
        <v>478.00475546332177</v>
      </c>
      <c r="D338" s="102">
        <f>[2]geral!D277</f>
        <v>520.66545825823403</v>
      </c>
      <c r="E338" s="102">
        <f>[2]geral!E277</f>
        <v>548.62572730383886</v>
      </c>
      <c r="F338" s="102">
        <f>[2]geral!F277</f>
        <v>601.60973711569045</v>
      </c>
      <c r="G338" s="103">
        <f>[2]geral!G277</f>
        <v>653.25582121397872</v>
      </c>
    </row>
    <row r="339" spans="1:7" ht="15" x14ac:dyDescent="0.25">
      <c r="A339" s="1">
        <f t="shared" si="4"/>
        <v>338</v>
      </c>
      <c r="B339" s="101" t="s">
        <v>411</v>
      </c>
      <c r="C339" s="102">
        <f>[2]geral!C278</f>
        <v>480.40009690840219</v>
      </c>
      <c r="D339" s="102">
        <f>[2]geral!D278</f>
        <v>522.36376919247937</v>
      </c>
      <c r="E339" s="102">
        <f>[2]geral!E278</f>
        <v>549.83557657100539</v>
      </c>
      <c r="F339" s="102">
        <f>[2]geral!F278</f>
        <v>601.84369486156368</v>
      </c>
      <c r="G339" s="103">
        <f>[2]geral!G278</f>
        <v>652.40062789382353</v>
      </c>
    </row>
    <row r="340" spans="1:7" ht="15" x14ac:dyDescent="0.25">
      <c r="A340" s="1">
        <f t="shared" si="4"/>
        <v>339</v>
      </c>
      <c r="B340" s="101" t="s">
        <v>412</v>
      </c>
      <c r="C340" s="102">
        <f>[2]geral!C279</f>
        <v>480.44841848508975</v>
      </c>
      <c r="D340" s="102">
        <f>[2]geral!D279</f>
        <v>519.86083256084169</v>
      </c>
      <c r="E340" s="102">
        <f>[2]geral!E279</f>
        <v>545.71835669173095</v>
      </c>
      <c r="F340" s="102">
        <f>[2]geral!F279</f>
        <v>594.48394322653462</v>
      </c>
      <c r="G340" s="103">
        <f>[2]geral!G279</f>
        <v>641.26887436677021</v>
      </c>
    </row>
    <row r="341" spans="1:7" ht="15" x14ac:dyDescent="0.25">
      <c r="A341" s="1">
        <f t="shared" si="4"/>
        <v>340</v>
      </c>
      <c r="B341" s="101" t="s">
        <v>413</v>
      </c>
      <c r="C341" s="102">
        <f>[2]geral!C280</f>
        <v>479.05271497434313</v>
      </c>
      <c r="D341" s="102">
        <f>[2]geral!D280</f>
        <v>516.80260804354032</v>
      </c>
      <c r="E341" s="102">
        <f>[2]geral!E280</f>
        <v>541.68181768101545</v>
      </c>
      <c r="F341" s="102">
        <f>[2]geral!F280</f>
        <v>588.47824986698629</v>
      </c>
      <c r="G341" s="103">
        <f>[2]geral!G280</f>
        <v>632.85731162776165</v>
      </c>
    </row>
    <row r="342" spans="1:7" ht="15" x14ac:dyDescent="0.25">
      <c r="A342" s="1">
        <f t="shared" si="4"/>
        <v>341</v>
      </c>
      <c r="B342" s="101" t="s">
        <v>414</v>
      </c>
      <c r="C342" s="102">
        <f>[2]geral!C281</f>
        <v>481.42612279342143</v>
      </c>
      <c r="D342" s="102">
        <f>[2]geral!D281</f>
        <v>518.49728064597207</v>
      </c>
      <c r="E342" s="102">
        <f>[2]geral!E281</f>
        <v>543.1047405772739</v>
      </c>
      <c r="F342" s="102">
        <f>[2]geral!F281</f>
        <v>589.84737642354992</v>
      </c>
      <c r="G342" s="103">
        <f>[2]geral!G281</f>
        <v>633.68183390821912</v>
      </c>
    </row>
    <row r="343" spans="1:7" ht="15" x14ac:dyDescent="0.25">
      <c r="A343" s="1">
        <f t="shared" si="4"/>
        <v>342</v>
      </c>
      <c r="B343" s="101" t="s">
        <v>415</v>
      </c>
      <c r="C343" s="102">
        <f>[2]geral!C282</f>
        <v>482.52232675261399</v>
      </c>
      <c r="D343" s="102">
        <f>[2]geral!D282</f>
        <v>520.32663531791593</v>
      </c>
      <c r="E343" s="102">
        <f>[2]geral!E282</f>
        <v>545.17067364268098</v>
      </c>
      <c r="F343" s="102">
        <f>[2]geral!F282</f>
        <v>592.94121293907449</v>
      </c>
      <c r="G343" s="103">
        <f>[2]geral!G282</f>
        <v>638.24422382632383</v>
      </c>
    </row>
    <row r="344" spans="1:7" ht="15" x14ac:dyDescent="0.25">
      <c r="A344" s="1">
        <f t="shared" si="4"/>
        <v>343</v>
      </c>
      <c r="B344" s="101" t="s">
        <v>416</v>
      </c>
      <c r="C344" s="102">
        <f>[2]geral!C283</f>
        <v>481.32327553578523</v>
      </c>
      <c r="D344" s="102">
        <f>[2]geral!D283</f>
        <v>517.35373183994432</v>
      </c>
      <c r="E344" s="102">
        <f>[2]geral!E283</f>
        <v>541.1914055929899</v>
      </c>
      <c r="F344" s="102">
        <f>[2]geral!F283</f>
        <v>586.85034044289887</v>
      </c>
      <c r="G344" s="103">
        <f>[2]geral!G283</f>
        <v>629.51883957828318</v>
      </c>
    </row>
    <row r="345" spans="1:7" ht="15.75" thickBot="1" x14ac:dyDescent="0.3">
      <c r="A345" s="1">
        <f t="shared" si="4"/>
        <v>344</v>
      </c>
      <c r="B345" s="101" t="s">
        <v>417</v>
      </c>
      <c r="C345" s="102">
        <f>[2]geral!C284</f>
        <v>479.8842337389973</v>
      </c>
      <c r="D345" s="102">
        <f>[2]geral!D284</f>
        <v>515.14756803421528</v>
      </c>
      <c r="E345" s="102">
        <f>[2]geral!E284</f>
        <v>538.74045666561165</v>
      </c>
      <c r="F345" s="102">
        <f>[2]geral!F284</f>
        <v>583.53646240460705</v>
      </c>
      <c r="G345" s="103">
        <f>[2]geral!G284</f>
        <v>624.86041673637408</v>
      </c>
    </row>
    <row r="346" spans="1:7" ht="15.75" thickBot="1" x14ac:dyDescent="0.3">
      <c r="A346" s="1">
        <f t="shared" si="4"/>
        <v>345</v>
      </c>
      <c r="B346" s="251" t="s">
        <v>418</v>
      </c>
      <c r="C346" s="102">
        <f>[2]geral!C285</f>
        <v>481.00532438931668</v>
      </c>
      <c r="D346" s="102">
        <f>[2]geral!D285</f>
        <v>514.99882409886402</v>
      </c>
      <c r="E346" s="102">
        <f>[2]geral!E285</f>
        <v>537.66849967959752</v>
      </c>
      <c r="F346" s="102">
        <f>[2]geral!F285</f>
        <v>580.75996378283673</v>
      </c>
      <c r="G346" s="103">
        <f>[2]geral!G285</f>
        <v>620.27293368522612</v>
      </c>
    </row>
    <row r="347" spans="1:7" ht="15.75" thickBot="1" x14ac:dyDescent="0.3">
      <c r="A347" s="1">
        <f t="shared" si="4"/>
        <v>346</v>
      </c>
      <c r="B347" s="251" t="s">
        <v>419</v>
      </c>
      <c r="C347" s="102">
        <f>[2]geral!C286</f>
        <v>480.90072090783951</v>
      </c>
      <c r="D347" s="102">
        <f>[2]geral!D286</f>
        <v>513.77438707350427</v>
      </c>
      <c r="E347" s="102">
        <f>[2]geral!E286</f>
        <v>535.79782622259449</v>
      </c>
      <c r="F347" s="102">
        <f>[2]geral!F286</f>
        <v>577.51044723773862</v>
      </c>
      <c r="G347" s="103">
        <f>[2]geral!G286</f>
        <v>615.32235692101756</v>
      </c>
    </row>
    <row r="348" spans="1:7" ht="15" x14ac:dyDescent="0.25">
      <c r="A348" s="1">
        <f t="shared" si="4"/>
        <v>347</v>
      </c>
      <c r="B348" s="251" t="s">
        <v>420</v>
      </c>
      <c r="C348" s="102">
        <f>[2]geral!C287</f>
        <v>480.13086154460711</v>
      </c>
      <c r="D348" s="102">
        <f>[2]geral!D287</f>
        <v>512.6956579802229</v>
      </c>
      <c r="E348" s="102">
        <f>[2]geral!E287</f>
        <v>534.56816198677404</v>
      </c>
      <c r="F348" s="102">
        <f>[2]geral!F287</f>
        <v>576.09761300813864</v>
      </c>
      <c r="G348" s="103">
        <f>[2]geral!G287</f>
        <v>613.59245901062411</v>
      </c>
    </row>
    <row r="349" spans="1:7" ht="15" x14ac:dyDescent="0.25">
      <c r="A349" s="1">
        <f t="shared" si="4"/>
        <v>348</v>
      </c>
      <c r="B349" s="101" t="s">
        <v>421</v>
      </c>
      <c r="C349" s="102">
        <f>[2]geral!C288</f>
        <v>490.93123360723064</v>
      </c>
      <c r="D349" s="102">
        <f>[2]geral!D288</f>
        <v>519.61254714945869</v>
      </c>
      <c r="E349" s="102">
        <f>[2]geral!E288</f>
        <v>539.45976071133521</v>
      </c>
      <c r="F349" s="102">
        <f>[2]geral!F288</f>
        <v>577.49761839112455</v>
      </c>
      <c r="G349" s="103">
        <f>[2]geral!G288</f>
        <v>609.73703516176727</v>
      </c>
    </row>
    <row r="350" spans="1:7" ht="15" x14ac:dyDescent="0.25">
      <c r="A350" s="1">
        <f t="shared" si="4"/>
        <v>349</v>
      </c>
      <c r="B350" s="101" t="s">
        <v>422</v>
      </c>
      <c r="C350" s="102">
        <f>[2]geral!C289</f>
        <v>497.98697928028207</v>
      </c>
      <c r="D350" s="102">
        <f>[2]geral!D289</f>
        <v>528.73033262731974</v>
      </c>
      <c r="E350" s="102">
        <f>[2]geral!E289</f>
        <v>548.85266363347762</v>
      </c>
      <c r="F350" s="102">
        <f>[2]geral!F289</f>
        <v>589.4029577824424</v>
      </c>
      <c r="G350" s="103">
        <f>[2]geral!G289</f>
        <v>625.90742892072865</v>
      </c>
    </row>
    <row r="351" spans="1:7" ht="15" x14ac:dyDescent="0.25">
      <c r="A351" s="1">
        <f t="shared" si="4"/>
        <v>350</v>
      </c>
      <c r="B351" s="101" t="s">
        <v>423</v>
      </c>
      <c r="C351" s="102">
        <f>[2]geral!C290</f>
        <v>495.68171551325389</v>
      </c>
      <c r="D351" s="102">
        <f>[2]geral!D290</f>
        <v>526.093907926508</v>
      </c>
      <c r="E351" s="102">
        <f>[2]geral!E290</f>
        <v>546.06117532600604</v>
      </c>
      <c r="F351" s="102">
        <f>[2]geral!F290</f>
        <v>586.7104427937636</v>
      </c>
      <c r="G351" s="103">
        <f>[2]geral!G290</f>
        <v>623.15776311608874</v>
      </c>
    </row>
    <row r="352" spans="1:7" ht="15" x14ac:dyDescent="0.25">
      <c r="A352" s="1">
        <f t="shared" si="4"/>
        <v>351</v>
      </c>
      <c r="B352" s="101" t="s">
        <v>424</v>
      </c>
      <c r="C352" s="102">
        <f>[2]geral!C291</f>
        <v>495.97816095733361</v>
      </c>
      <c r="D352" s="102">
        <f>[2]geral!D291</f>
        <v>532.73166307369036</v>
      </c>
      <c r="E352" s="102">
        <f>[2]geral!E291</f>
        <v>556.61695846963437</v>
      </c>
      <c r="F352" s="102">
        <f>[2]geral!F291</f>
        <v>605.63016783495709</v>
      </c>
      <c r="G352" s="103">
        <f>[2]geral!G291</f>
        <v>651.85051085646978</v>
      </c>
    </row>
    <row r="353" spans="1:8" ht="15" x14ac:dyDescent="0.25">
      <c r="A353" s="1">
        <f t="shared" si="4"/>
        <v>352</v>
      </c>
      <c r="B353" s="96" t="s">
        <v>425</v>
      </c>
      <c r="C353" s="99">
        <f>[2]geral!C292</f>
        <v>495.6889031008136</v>
      </c>
      <c r="D353" s="99">
        <f>[2]geral!D292</f>
        <v>532.73478999928523</v>
      </c>
      <c r="E353" s="99">
        <f>[2]geral!E292</f>
        <v>556.84681387969283</v>
      </c>
      <c r="F353" s="99">
        <f>[2]geral!F292</f>
        <v>606.25417170650087</v>
      </c>
      <c r="G353" s="100">
        <f>[2]geral!G292</f>
        <v>652.8736990203339</v>
      </c>
    </row>
    <row r="354" spans="1:8" ht="15" x14ac:dyDescent="0.25">
      <c r="A354" s="1">
        <f t="shared" si="4"/>
        <v>353</v>
      </c>
      <c r="B354" s="96" t="s">
        <v>426</v>
      </c>
      <c r="C354" s="99">
        <f>[2]geral!C293</f>
        <v>495.49073410233819</v>
      </c>
      <c r="D354" s="99">
        <f>[2]geral!D293</f>
        <v>532.34228500463507</v>
      </c>
      <c r="E354" s="99">
        <f>[2]geral!E293</f>
        <v>556.42364412251072</v>
      </c>
      <c r="F354" s="99">
        <f>[2]geral!F293</f>
        <v>605.5491657118713</v>
      </c>
      <c r="G354" s="100">
        <f>[2]geral!G293</f>
        <v>651.72429050620417</v>
      </c>
    </row>
    <row r="355" spans="1:8" ht="15" x14ac:dyDescent="0.25">
      <c r="A355" s="1">
        <f t="shared" si="4"/>
        <v>354</v>
      </c>
      <c r="B355" s="96" t="s">
        <v>427</v>
      </c>
      <c r="C355" s="99">
        <f>[2]geral!C294</f>
        <v>498.20656207469347</v>
      </c>
      <c r="D355" s="99">
        <f>[2]geral!D294</f>
        <v>535.46815669813884</v>
      </c>
      <c r="E355" s="99">
        <f>[2]geral!E294</f>
        <v>559.57315458906589</v>
      </c>
      <c r="F355" s="99">
        <f>[2]geral!F294</f>
        <v>608.9217663202719</v>
      </c>
      <c r="G355" s="100">
        <f>[2]geral!G294</f>
        <v>655.7163648281803</v>
      </c>
    </row>
    <row r="356" spans="1:8" ht="15" x14ac:dyDescent="0.25">
      <c r="A356" s="1">
        <f t="shared" si="4"/>
        <v>355</v>
      </c>
      <c r="B356" s="101" t="s">
        <v>428</v>
      </c>
      <c r="C356" s="102">
        <f>[2]geral!C295</f>
        <v>498.66594960407673</v>
      </c>
      <c r="D356" s="102">
        <f>[2]geral!D295</f>
        <v>534.52300276358653</v>
      </c>
      <c r="E356" s="102">
        <f>[2]geral!E295</f>
        <v>557.78735225337198</v>
      </c>
      <c r="F356" s="102">
        <f>[2]geral!F295</f>
        <v>605.21228743743109</v>
      </c>
      <c r="G356" s="103">
        <f>[2]geral!G295</f>
        <v>649.73054711499674</v>
      </c>
    </row>
    <row r="357" spans="1:8" ht="15" x14ac:dyDescent="0.25">
      <c r="A357" s="1">
        <f t="shared" si="4"/>
        <v>356</v>
      </c>
      <c r="B357" s="101" t="s">
        <v>429</v>
      </c>
      <c r="C357" s="102">
        <f>[2]geral!C296</f>
        <v>499.64268236776502</v>
      </c>
      <c r="D357" s="102">
        <f>[2]geral!D296</f>
        <v>535.27425303761129</v>
      </c>
      <c r="E357" s="102">
        <f>[2]geral!E296</f>
        <v>558.38893422060346</v>
      </c>
      <c r="F357" s="102">
        <f>[2]geral!F296</f>
        <v>605.34668438213134</v>
      </c>
      <c r="G357" s="103">
        <f>[2]geral!G296</f>
        <v>649.36140115679484</v>
      </c>
    </row>
    <row r="358" spans="1:8" ht="15" x14ac:dyDescent="0.25">
      <c r="A358" s="1">
        <f t="shared" si="4"/>
        <v>357</v>
      </c>
      <c r="B358" s="101" t="s">
        <v>430</v>
      </c>
      <c r="C358" s="102">
        <f>[2]geral!C297</f>
        <v>498.25490421316255</v>
      </c>
      <c r="D358" s="102">
        <f>[2]geral!D297</f>
        <v>533.9045699028062</v>
      </c>
      <c r="E358" s="102">
        <f>[2]geral!E297</f>
        <v>557.14291954254895</v>
      </c>
      <c r="F358" s="102">
        <f>[2]geral!F297</f>
        <v>604.35875528310532</v>
      </c>
      <c r="G358" s="103">
        <f>[2]geral!G297</f>
        <v>648.47917438415061</v>
      </c>
    </row>
    <row r="359" spans="1:8" ht="15" x14ac:dyDescent="0.25">
      <c r="A359" s="1">
        <f t="shared" si="4"/>
        <v>358</v>
      </c>
      <c r="B359" s="101" t="s">
        <v>431</v>
      </c>
      <c r="C359" s="102">
        <f>[2]geral!C298</f>
        <v>497.67050176420514</v>
      </c>
      <c r="D359" s="102">
        <f>[2]geral!D298</f>
        <v>533.18175676325416</v>
      </c>
      <c r="E359" s="102">
        <f>[2]geral!E298</f>
        <v>556.33847113117406</v>
      </c>
      <c r="F359" s="102">
        <f>[2]geral!F298</f>
        <v>603.55586485836625</v>
      </c>
      <c r="G359" s="103">
        <f>[2]geral!G298</f>
        <v>647.63327265326461</v>
      </c>
    </row>
    <row r="360" spans="1:8" ht="15" x14ac:dyDescent="0.25">
      <c r="A360" s="1">
        <f t="shared" si="4"/>
        <v>359</v>
      </c>
      <c r="B360" s="101" t="s">
        <v>432</v>
      </c>
      <c r="C360" s="102">
        <f>[2]geral!C299</f>
        <v>501.48638286348842</v>
      </c>
      <c r="D360" s="102">
        <f>[2]geral!D299</f>
        <v>538.6079703461495</v>
      </c>
      <c r="E360" s="102">
        <f>[2]geral!E299</f>
        <v>562.29728066240159</v>
      </c>
      <c r="F360" s="102">
        <f>[2]geral!F299</f>
        <v>611.33427839580611</v>
      </c>
      <c r="G360" s="103">
        <f>[2]geral!G299</f>
        <v>658.20023074130881</v>
      </c>
    </row>
    <row r="361" spans="1:8" ht="15" x14ac:dyDescent="0.25">
      <c r="A361" s="1">
        <f t="shared" si="4"/>
        <v>360</v>
      </c>
      <c r="B361" s="101" t="s">
        <v>433</v>
      </c>
      <c r="C361" s="102">
        <f>[2]geral!C300</f>
        <v>514.33161628780181</v>
      </c>
      <c r="D361" s="102">
        <f>[2]geral!D300</f>
        <v>549.77401428492601</v>
      </c>
      <c r="E361" s="102">
        <f>[2]geral!E300</f>
        <v>572.97169486179837</v>
      </c>
      <c r="F361" s="102">
        <f>[2]geral!F300</f>
        <v>621.02021755687349</v>
      </c>
      <c r="G361" s="103">
        <f>[2]geral!G300</f>
        <v>665.38823283708643</v>
      </c>
    </row>
    <row r="362" spans="1:8" ht="15" x14ac:dyDescent="0.25">
      <c r="A362" s="1">
        <f t="shared" si="4"/>
        <v>361</v>
      </c>
      <c r="B362" s="96" t="s">
        <v>434</v>
      </c>
      <c r="C362" s="99">
        <f>[2]geral!C301</f>
        <v>514.81517810057142</v>
      </c>
      <c r="D362" s="99">
        <f>[2]geral!D301</f>
        <v>549.856485235219</v>
      </c>
      <c r="E362" s="99">
        <f>[2]geral!E301</f>
        <v>572.95456905030221</v>
      </c>
      <c r="F362" s="99">
        <f>[2]geral!F301</f>
        <v>620.44026255021708</v>
      </c>
      <c r="G362" s="100">
        <f>[2]geral!G301</f>
        <v>663.94225512224421</v>
      </c>
    </row>
    <row r="363" spans="1:8" ht="15" x14ac:dyDescent="0.25">
      <c r="A363" s="1">
        <f t="shared" si="4"/>
        <v>362</v>
      </c>
      <c r="B363" s="101" t="s">
        <v>435</v>
      </c>
      <c r="C363" s="102">
        <f>[2]geral!C302</f>
        <v>514.15500372755412</v>
      </c>
      <c r="D363" s="102">
        <f>[2]geral!D302</f>
        <v>549.11077283728901</v>
      </c>
      <c r="E363" s="102">
        <f>[2]geral!E302</f>
        <v>572.36276496865696</v>
      </c>
      <c r="F363" s="102">
        <f>[2]geral!F302</f>
        <v>619.82141147936113</v>
      </c>
      <c r="G363" s="103">
        <f>[2]geral!G302</f>
        <v>662.99028755554639</v>
      </c>
    </row>
    <row r="364" spans="1:8" ht="15" x14ac:dyDescent="0.25">
      <c r="A364" s="1">
        <f t="shared" si="4"/>
        <v>363</v>
      </c>
      <c r="B364" s="101" t="s">
        <v>436</v>
      </c>
      <c r="C364" s="102">
        <f>[2]geral!C303</f>
        <v>514.55038481231543</v>
      </c>
      <c r="D364" s="102">
        <f>[2]geral!D303</f>
        <v>549.07646342902069</v>
      </c>
      <c r="E364" s="102">
        <f>[2]geral!E303</f>
        <v>572.15422570505564</v>
      </c>
      <c r="F364" s="102">
        <f>[2]geral!F303</f>
        <v>618.9404137836525</v>
      </c>
      <c r="G364" s="103">
        <f>[2]geral!G303</f>
        <v>661.21640655395925</v>
      </c>
    </row>
    <row r="365" spans="1:8" ht="15" x14ac:dyDescent="0.25">
      <c r="A365" s="1">
        <f t="shared" si="4"/>
        <v>364</v>
      </c>
      <c r="B365" s="101" t="s">
        <v>437</v>
      </c>
      <c r="C365" s="102">
        <f>[2]geral!C304</f>
        <v>515.44665892295325</v>
      </c>
      <c r="D365" s="102">
        <f>[2]geral!D304</f>
        <v>550.18502949623166</v>
      </c>
      <c r="E365" s="102">
        <f>[2]geral!E304</f>
        <v>573.3342484174874</v>
      </c>
      <c r="F365" s="102">
        <f>[2]geral!F304</f>
        <v>620.33421228864734</v>
      </c>
      <c r="G365" s="103">
        <f>[2]geral!G304</f>
        <v>662.9453293633278</v>
      </c>
    </row>
    <row r="366" spans="1:8" ht="15" x14ac:dyDescent="0.25">
      <c r="A366" s="1">
        <f t="shared" si="4"/>
        <v>365</v>
      </c>
      <c r="B366" s="101" t="s">
        <v>438</v>
      </c>
      <c r="C366" s="102">
        <f>[2]geral!C305</f>
        <v>518.13264451183545</v>
      </c>
      <c r="D366" s="102">
        <f>[2]geral!D305</f>
        <v>553.12023301169154</v>
      </c>
      <c r="E366" s="102">
        <f>[2]geral!E305</f>
        <v>576.28977188878116</v>
      </c>
      <c r="F366" s="102">
        <f>[2]geral!F305</f>
        <v>623.2473147126143</v>
      </c>
      <c r="G366" s="103">
        <f>[2]geral!G305</f>
        <v>666.04772780687165</v>
      </c>
    </row>
    <row r="367" spans="1:8" ht="15" x14ac:dyDescent="0.25">
      <c r="A367" s="1">
        <f t="shared" si="4"/>
        <v>366</v>
      </c>
      <c r="B367" s="101" t="s">
        <v>439</v>
      </c>
      <c r="C367" s="102">
        <f>[2]geral!C306</f>
        <v>521.07984901740031</v>
      </c>
      <c r="D367" s="102">
        <f>[2]geral!D306</f>
        <v>556.09960497734869</v>
      </c>
      <c r="E367" s="102">
        <f>[2]geral!E306</f>
        <v>579.33221406950383</v>
      </c>
      <c r="F367" s="102">
        <f>[2]geral!F306</f>
        <v>625.7091843392592</v>
      </c>
      <c r="G367" s="103">
        <f>[2]geral!G306</f>
        <v>667.88525643966932</v>
      </c>
      <c r="H367" s="278"/>
    </row>
    <row r="368" spans="1:8" ht="15" x14ac:dyDescent="0.25">
      <c r="A368" s="1">
        <f t="shared" si="4"/>
        <v>367</v>
      </c>
      <c r="B368" s="101" t="s">
        <v>440</v>
      </c>
      <c r="C368" s="102">
        <f>[2]geral!C307</f>
        <v>523.82842061658243</v>
      </c>
      <c r="D368" s="102">
        <f>[2]geral!D307</f>
        <v>559.33642918575492</v>
      </c>
      <c r="E368" s="102">
        <f>[2]geral!E307</f>
        <v>582.80353328237697</v>
      </c>
      <c r="F368" s="102">
        <f>[2]geral!F307</f>
        <v>629.38831483694378</v>
      </c>
      <c r="G368" s="103">
        <f>[2]geral!G307</f>
        <v>671.96945828823209</v>
      </c>
      <c r="H368" s="278"/>
    </row>
    <row r="369" spans="1:8" ht="15" x14ac:dyDescent="0.25">
      <c r="A369" s="1">
        <f t="shared" si="4"/>
        <v>368</v>
      </c>
      <c r="B369" s="101" t="s">
        <v>441</v>
      </c>
      <c r="C369" s="102">
        <f>[2]geral!C308</f>
        <v>531.48255325617833</v>
      </c>
      <c r="D369" s="102">
        <f>[2]geral!D308</f>
        <v>566.53295908133111</v>
      </c>
      <c r="E369" s="102">
        <f>[2]geral!E308</f>
        <v>589.90657125149801</v>
      </c>
      <c r="F369" s="102">
        <f>[2]geral!F308</f>
        <v>636.33094622806675</v>
      </c>
      <c r="G369" s="103">
        <f>[2]geral!G308</f>
        <v>678.19437923890064</v>
      </c>
      <c r="H369" s="278"/>
    </row>
    <row r="370" spans="1:8" ht="15" x14ac:dyDescent="0.25">
      <c r="A370" s="1">
        <f t="shared" si="4"/>
        <v>369</v>
      </c>
      <c r="B370" s="101" t="s">
        <v>442</v>
      </c>
      <c r="C370" s="102">
        <f>[2]geral!C309</f>
        <v>532.52305388362481</v>
      </c>
      <c r="D370" s="102">
        <f>[2]geral!D309</f>
        <v>569.37689065320205</v>
      </c>
      <c r="E370" s="102">
        <f>[2]geral!E309</f>
        <v>593.80183358573549</v>
      </c>
      <c r="F370" s="102">
        <f>[2]geral!F309</f>
        <v>642.51830459603798</v>
      </c>
      <c r="G370" s="103">
        <f>[2]geral!G309</f>
        <v>687.15408182684996</v>
      </c>
      <c r="H370" s="278"/>
    </row>
    <row r="371" spans="1:8" ht="15" x14ac:dyDescent="0.25">
      <c r="A371" s="1">
        <f t="shared" si="4"/>
        <v>370</v>
      </c>
      <c r="B371" s="101" t="s">
        <v>443</v>
      </c>
      <c r="C371" s="102">
        <f>[2]geral!C310</f>
        <v>534.57804361448063</v>
      </c>
      <c r="D371" s="102">
        <f>[2]geral!D310</f>
        <v>571.29667526441199</v>
      </c>
      <c r="E371" s="102">
        <f>[2]geral!E310</f>
        <v>595.57123022392693</v>
      </c>
      <c r="F371" s="102">
        <f>[2]geral!F310</f>
        <v>643.82895504513294</v>
      </c>
      <c r="G371" s="103">
        <f>[2]geral!G310</f>
        <v>688.06046573968786</v>
      </c>
      <c r="H371" s="288"/>
    </row>
    <row r="372" spans="1:8" ht="15" x14ac:dyDescent="0.25">
      <c r="A372" s="1">
        <f t="shared" si="4"/>
        <v>371</v>
      </c>
      <c r="B372" s="101" t="s">
        <v>444</v>
      </c>
      <c r="C372" s="102">
        <f>[2]geral!C311</f>
        <v>533.98615961462826</v>
      </c>
      <c r="D372" s="102">
        <f>[2]geral!D311</f>
        <v>570.1476076154205</v>
      </c>
      <c r="E372" s="102">
        <f>[2]geral!E311</f>
        <v>594.06048107741481</v>
      </c>
      <c r="F372" s="102">
        <f>[2]geral!F311</f>
        <v>641.80994873173972</v>
      </c>
      <c r="G372" s="103">
        <f>[2]geral!G311</f>
        <v>685.42084609968197</v>
      </c>
      <c r="H372" s="288"/>
    </row>
    <row r="373" spans="1:8" ht="15" x14ac:dyDescent="0.25">
      <c r="A373" s="1">
        <f t="shared" si="4"/>
        <v>372</v>
      </c>
      <c r="B373" s="101" t="s">
        <v>446</v>
      </c>
      <c r="C373" s="102">
        <f>[2]geral!C312</f>
        <v>533.68761135178465</v>
      </c>
      <c r="D373" s="102">
        <f>[2]geral!D312</f>
        <v>568.6202953472324</v>
      </c>
      <c r="E373" s="102">
        <f>[2]geral!E312</f>
        <v>591.84683853579327</v>
      </c>
      <c r="F373" s="102">
        <f>[2]geral!F312</f>
        <v>638.02817120706663</v>
      </c>
      <c r="G373" s="103">
        <f>[2]geral!G312</f>
        <v>679.6945789643147</v>
      </c>
      <c r="H373" s="288"/>
    </row>
    <row r="374" spans="1:8" ht="15" x14ac:dyDescent="0.25">
      <c r="A374" s="1">
        <f t="shared" si="4"/>
        <v>373</v>
      </c>
      <c r="B374" s="101" t="s">
        <v>447</v>
      </c>
      <c r="C374" s="102">
        <f>[2]geral!C313</f>
        <v>548.60074896243987</v>
      </c>
      <c r="D374" s="102">
        <f>[2]geral!D313</f>
        <v>581.8151990609415</v>
      </c>
      <c r="E374" s="102">
        <f>[2]geral!E313</f>
        <v>604.50622952759568</v>
      </c>
      <c r="F374" s="102">
        <f>[2]geral!F313</f>
        <v>650.37468331281048</v>
      </c>
      <c r="G374" s="103">
        <f>[2]geral!G313</f>
        <v>690.12335895921922</v>
      </c>
      <c r="H374" s="288"/>
    </row>
    <row r="375" spans="1:8" ht="15" x14ac:dyDescent="0.25">
      <c r="A375" s="1">
        <f t="shared" si="4"/>
        <v>374</v>
      </c>
      <c r="B375" s="96" t="s">
        <v>449</v>
      </c>
      <c r="C375" s="99">
        <f>[2]geral!C314</f>
        <v>545.22883414078638</v>
      </c>
      <c r="D375" s="99">
        <f>[2]geral!D314</f>
        <v>578.15998152432689</v>
      </c>
      <c r="E375" s="99">
        <f>[2]geral!E314</f>
        <v>600.79907509387533</v>
      </c>
      <c r="F375" s="99">
        <f>[2]geral!F314</f>
        <v>647.08190197831004</v>
      </c>
      <c r="G375" s="100">
        <f>[2]geral!G314</f>
        <v>686.98987387828845</v>
      </c>
      <c r="H375" s="288"/>
    </row>
    <row r="376" spans="1:8" ht="15" x14ac:dyDescent="0.25">
      <c r="A376" s="1">
        <f t="shared" si="4"/>
        <v>375</v>
      </c>
      <c r="B376" s="96" t="s">
        <v>450</v>
      </c>
      <c r="C376" s="99">
        <f>[2]geral!C315</f>
        <v>545.17637149137795</v>
      </c>
      <c r="D376" s="99">
        <f>[2]geral!D315</f>
        <v>578.30940181481446</v>
      </c>
      <c r="E376" s="99">
        <f>[2]geral!E315</f>
        <v>601.0939838458429</v>
      </c>
      <c r="F376" s="99">
        <f>[2]geral!F315</f>
        <v>647.75854531971788</v>
      </c>
      <c r="G376" s="100">
        <f>[2]geral!G315</f>
        <v>688.05309445499211</v>
      </c>
      <c r="H376" s="288"/>
    </row>
    <row r="377" spans="1:8" ht="15" x14ac:dyDescent="0.25">
      <c r="A377" s="1">
        <f t="shared" si="4"/>
        <v>376</v>
      </c>
      <c r="B377" s="96" t="s">
        <v>451</v>
      </c>
      <c r="C377" s="99">
        <f>[2]geral!C316</f>
        <v>544.20585014617973</v>
      </c>
      <c r="D377" s="99">
        <f>[2]geral!D316</f>
        <v>576.85320789371258</v>
      </c>
      <c r="E377" s="99">
        <f>[2]geral!E316</f>
        <v>599.49780435718617</v>
      </c>
      <c r="F377" s="99">
        <f>[2]geral!F316</f>
        <v>645.59272423371226</v>
      </c>
      <c r="G377" s="100">
        <f>[2]geral!G316</f>
        <v>684.99520172040707</v>
      </c>
      <c r="H377" s="288"/>
    </row>
    <row r="378" spans="1:8" ht="15" x14ac:dyDescent="0.25">
      <c r="A378" s="1">
        <f t="shared" si="4"/>
        <v>377</v>
      </c>
      <c r="B378" s="96" t="s">
        <v>452</v>
      </c>
      <c r="C378" s="99">
        <f>[2]geral!C317</f>
        <v>544.54153635610942</v>
      </c>
      <c r="D378" s="99">
        <f>[2]geral!D317</f>
        <v>576.99802352252561</v>
      </c>
      <c r="E378" s="99">
        <f>[2]geral!E317</f>
        <v>599.5592753230676</v>
      </c>
      <c r="F378" s="99">
        <f>[2]geral!F317</f>
        <v>645.38558698185329</v>
      </c>
      <c r="G378" s="100">
        <f>[2]geral!G317</f>
        <v>684.42377017075705</v>
      </c>
      <c r="H378" s="288"/>
    </row>
    <row r="379" spans="1:8" ht="15" x14ac:dyDescent="0.25">
      <c r="A379" s="1">
        <f t="shared" si="4"/>
        <v>378</v>
      </c>
      <c r="B379" s="96" t="s">
        <v>453</v>
      </c>
      <c r="C379" s="99">
        <f>[2]geral!C318</f>
        <v>552.43488786870842</v>
      </c>
      <c r="D379" s="99">
        <f>[2]geral!D318</f>
        <v>587.58109365720964</v>
      </c>
      <c r="E379" s="99">
        <f>[2]geral!E318</f>
        <v>610.92801659176234</v>
      </c>
      <c r="F379" s="99">
        <f>[2]geral!F318</f>
        <v>659.54426120590244</v>
      </c>
      <c r="G379" s="100">
        <f>[2]geral!G318</f>
        <v>703.13427226646127</v>
      </c>
      <c r="H379" s="288"/>
    </row>
    <row r="380" spans="1:8" ht="15.75" thickBot="1" x14ac:dyDescent="0.3">
      <c r="A380" s="1">
        <f t="shared" si="4"/>
        <v>379</v>
      </c>
      <c r="B380" s="252" t="s">
        <v>454</v>
      </c>
      <c r="C380" s="276">
        <f>[2]geral!C319</f>
        <v>0</v>
      </c>
      <c r="D380" s="276">
        <f>[2]geral!D319</f>
        <v>0</v>
      </c>
      <c r="E380" s="276">
        <f>[2]geral!E319</f>
        <v>0</v>
      </c>
      <c r="F380" s="276">
        <f>[2]geral!F319</f>
        <v>0</v>
      </c>
      <c r="G380" s="277">
        <f>[2]geral!G319</f>
        <v>0</v>
      </c>
      <c r="H380" s="288"/>
    </row>
  </sheetData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17E-F4A0-44AF-BA02-8057C74119EF}">
  <sheetPr codeName="Planilha1">
    <pageSetUpPr fitToPage="1"/>
  </sheetPr>
  <dimension ref="B1:O60"/>
  <sheetViews>
    <sheetView showGridLines="0" tabSelected="1" zoomScaleNormal="100" workbookViewId="0">
      <selection activeCell="L11" sqref="L11"/>
    </sheetView>
  </sheetViews>
  <sheetFormatPr defaultRowHeight="15.75" x14ac:dyDescent="0.2"/>
  <cols>
    <col min="1" max="1" width="2.875" style="196" customWidth="1"/>
    <col min="2" max="2" width="12.125" style="196" customWidth="1"/>
    <col min="3" max="3" width="8.75" style="196" customWidth="1"/>
    <col min="4" max="4" width="8" style="196" customWidth="1"/>
    <col min="5" max="5" width="11.5" style="196" customWidth="1"/>
    <col min="6" max="6" width="9.75" style="196" customWidth="1"/>
    <col min="7" max="7" width="10.625" style="196" customWidth="1"/>
    <col min="8" max="9" width="10.125" style="196" customWidth="1"/>
    <col min="10" max="10" width="9.5" style="196" customWidth="1"/>
    <col min="11" max="16384" width="9" style="196"/>
  </cols>
  <sheetData>
    <row r="1" spans="2:15" ht="28.5" customHeight="1" x14ac:dyDescent="0.2">
      <c r="B1" s="207"/>
      <c r="C1" s="207"/>
      <c r="D1" s="296" t="s">
        <v>445</v>
      </c>
      <c r="E1" s="297"/>
      <c r="F1" s="297"/>
      <c r="G1" s="297"/>
      <c r="H1" s="297"/>
      <c r="I1" s="297"/>
      <c r="J1" s="297"/>
    </row>
    <row r="2" spans="2:15" ht="15" customHeight="1" x14ac:dyDescent="0.2">
      <c r="B2" s="207"/>
      <c r="C2" s="207"/>
      <c r="D2" s="297"/>
      <c r="E2" s="297"/>
      <c r="F2" s="297"/>
      <c r="G2" s="297"/>
      <c r="H2" s="297"/>
      <c r="I2" s="297"/>
      <c r="J2" s="297"/>
    </row>
    <row r="3" spans="2:15" ht="26.25" customHeight="1" thickBot="1" x14ac:dyDescent="0.25">
      <c r="B3" s="208"/>
      <c r="C3" s="208"/>
      <c r="D3" s="298"/>
      <c r="E3" s="298"/>
      <c r="F3" s="298"/>
      <c r="G3" s="298"/>
      <c r="H3" s="298"/>
      <c r="I3" s="298"/>
      <c r="J3" s="298"/>
    </row>
    <row r="4" spans="2:15" ht="23.25" thickBot="1" x14ac:dyDescent="0.25">
      <c r="B4" s="299" t="s">
        <v>313</v>
      </c>
      <c r="C4" s="300"/>
      <c r="D4" s="300"/>
      <c r="E4" s="300"/>
      <c r="F4" s="300"/>
      <c r="G4" s="300"/>
      <c r="H4" s="209"/>
      <c r="I4" s="301"/>
      <c r="J4" s="302"/>
      <c r="L4" s="197"/>
      <c r="M4" s="198"/>
      <c r="N4" s="198"/>
      <c r="O4" s="198"/>
    </row>
    <row r="5" spans="2:15" s="199" customFormat="1" ht="78" customHeight="1" thickBot="1" x14ac:dyDescent="0.25">
      <c r="B5" s="210" t="s">
        <v>314</v>
      </c>
      <c r="C5" s="211" t="s">
        <v>315</v>
      </c>
      <c r="D5" s="211" t="s">
        <v>400</v>
      </c>
      <c r="E5" s="211" t="s">
        <v>316</v>
      </c>
      <c r="F5" s="211" t="s">
        <v>317</v>
      </c>
      <c r="G5" s="211" t="s">
        <v>318</v>
      </c>
      <c r="H5" s="211" t="s">
        <v>319</v>
      </c>
      <c r="I5" s="211" t="s">
        <v>320</v>
      </c>
      <c r="J5" s="212" t="s">
        <v>321</v>
      </c>
      <c r="M5" s="200"/>
      <c r="N5" s="200"/>
      <c r="O5" s="200"/>
    </row>
    <row r="6" spans="2:15" s="201" customFormat="1" ht="24" customHeight="1" thickBot="1" x14ac:dyDescent="0.25">
      <c r="B6" s="213" t="s">
        <v>322</v>
      </c>
      <c r="C6" s="214">
        <v>50</v>
      </c>
      <c r="D6" s="246">
        <f>VLOOKUP(INCTFR!$L$287,'Série Histórica'!$A$5:$Q$444,4)</f>
        <v>1079.6935420111895</v>
      </c>
      <c r="E6" s="215">
        <f>+D6-100</f>
        <v>979.69354201118949</v>
      </c>
      <c r="F6" s="253">
        <f>IF(INCTFR!$L$287&lt;37,"0,00",-1+VLOOKUP(INCTFR!$L$287,'Série Histórica'!$A$5:$Q$444,4,0)/VLOOKUP(INCTFR!$M$287,'Série Histórica'!$A$5:$Q$444,4,0))*100</f>
        <v>14.228202948940938</v>
      </c>
      <c r="G6" s="253">
        <f>IF(INCTFR!$L$287&lt;25,"0,00",-1+VLOOKUP(INCTFR!$L$287,'Série Histórica'!$A$5:$Q$444,4,0)/VLOOKUP(INCTFR!$N$287,'Série Histórica'!$A$5:$Q$444,4,0))*100</f>
        <v>10.758312839948436</v>
      </c>
      <c r="H6" s="253">
        <f>IF(INCTFR!$L$287&lt;13,"0,00",-1+VLOOKUP(INCTFR!$L$287,'Série Histórica'!$A$5:$Q$444,4,0)/VLOOKUP(INCTFR!$O$287,'Série Histórica'!$A$5:$Q$444,4,0))*100</f>
        <v>5.0326966436932574</v>
      </c>
      <c r="I6" s="240">
        <f>IF(INCTFR!$L$287&lt;8,"0,00",-100+VLOOKUP(INCTFR!$L$287,'Série Histórica'!$A$5:$Q$444,4,0)/VLOOKUP(INCTFR!$P$287,'Série Histórica'!$A$5:$Q$444,4,0)*100)</f>
        <v>5.0326966436932565</v>
      </c>
      <c r="J6" s="241">
        <f>IF(INCTFR!$L$287&lt;2,"0,00",-100+VLOOKUP(INCTFR!$L$287,'Série Histórica'!$A$5:$Q$444,4,0)/VLOOKUP(INCTFR!$Q$287,'Série Histórica'!$A$5:$Q$444,4,0)*100)</f>
        <v>0.40348026842038109</v>
      </c>
      <c r="M6" s="202"/>
      <c r="N6" s="202"/>
      <c r="O6" s="202"/>
    </row>
    <row r="7" spans="2:15" s="201" customFormat="1" ht="24" customHeight="1" thickBot="1" x14ac:dyDescent="0.25">
      <c r="B7" s="213" t="s">
        <v>323</v>
      </c>
      <c r="C7" s="214">
        <v>400</v>
      </c>
      <c r="D7" s="246">
        <f>VLOOKUP(INCTFR!$L$287,'Série Histórica'!$A$5:$Q$444,7)</f>
        <v>1074.2178275525855</v>
      </c>
      <c r="E7" s="215">
        <f>+D7-100</f>
        <v>974.2178275525855</v>
      </c>
      <c r="F7" s="253">
        <f>IF(INCTFR!$L$287&lt;37,"0,00",-1+VLOOKUP(INCTFR!$L$287,'Série Histórica'!$A$5:$Q$444,7,0)/VLOOKUP(INCTFR!$M$287,'Série Histórica'!$A$5:$Q$444,7,0))*100</f>
        <v>13.705208983455975</v>
      </c>
      <c r="G7" s="253">
        <f>IF(INCTFR!$L$287&lt;25,"0,00",-1+VLOOKUP(INCTFR!$L$287,'Série Histórica'!$A$5:$Q$444,7,0)/VLOOKUP(INCTFR!$N$287,'Série Histórica'!$A$5:$Q$444,7,0))*100</f>
        <v>10.405659068662132</v>
      </c>
      <c r="H7" s="253">
        <f>IF(INCTFR!$L$287&lt;13,"0,00",-1+VLOOKUP(INCTFR!$L$287,'Série Histórica'!$A$5:$Q$444,7,0)/VLOOKUP(INCTFR!$O$287,'Série Histórica'!$A$5:$Q$444,7,0))*100</f>
        <v>5.0631134051480675</v>
      </c>
      <c r="I7" s="240">
        <f>IF(INCTFR!$L$287&lt;8,"0,00",-100+VLOOKUP(INCTFR!$L$287,'Série Histórica'!$A$5:$Q$444,7,0)/VLOOKUP(INCTFR!$P$287,'Série Histórica'!$A$5:$Q$444,7,0)*100)</f>
        <v>5.0631134051480728</v>
      </c>
      <c r="J7" s="241">
        <f>IF(INCTFR!$L$287&lt;2,"0,00",-100+VLOOKUP(INCTFR!$L$287,'Série Histórica'!$A$5:$Q$444,7,0)/VLOOKUP(INCTFR!$Q$287,'Série Histórica'!$A$5:$Q$444,7,0)*100)</f>
        <v>0.61176065397512502</v>
      </c>
      <c r="M7" s="202"/>
      <c r="N7" s="202"/>
      <c r="O7" s="202"/>
    </row>
    <row r="8" spans="2:15" s="202" customFormat="1" ht="24" customHeight="1" thickBot="1" x14ac:dyDescent="0.25">
      <c r="B8" s="216" t="s">
        <v>324</v>
      </c>
      <c r="C8" s="217">
        <v>800</v>
      </c>
      <c r="D8" s="247">
        <f>VLOOKUP(INCTFR!$L$287,'Série Histórica'!$A$5:$Q$444,10)</f>
        <v>1072.8656464419105</v>
      </c>
      <c r="E8" s="218">
        <f>+D8-100</f>
        <v>972.86564644191049</v>
      </c>
      <c r="F8" s="254">
        <f>IF(INCTFR!$L$287&lt;37,"0,00",-1+VLOOKUP(INCTFR!$L$287,'Série Histórica'!$A$5:$Q$444,10,0)/VLOOKUP(INCTFR!$M$287,'Série Histórica'!$A$5:$Q$444,10,0))*100</f>
        <v>13.390434527604956</v>
      </c>
      <c r="G8" s="254">
        <f>IF(INCTFR!$L$287&lt;25,"0,00",-1+VLOOKUP(INCTFR!$L$287,'Série Histórica'!$A$5:$Q$444,10,0)/VLOOKUP(INCTFR!$N$287,'Série Histórica'!$A$5:$Q$444,10,0))*100</f>
        <v>10.240939074298105</v>
      </c>
      <c r="H8" s="254">
        <f>IF(INCTFR!$L$287&lt;13,"0,00",-1+VLOOKUP(INCTFR!$L$287,'Série Histórica'!$A$5:$Q$444,10,0)/VLOOKUP(INCTFR!$O$287,'Série Histórica'!$A$5:$Q$444,10,0))*100</f>
        <v>5.1303879228643545</v>
      </c>
      <c r="I8" s="242">
        <f>IF(INCTFR!$L$287&lt;8,"0,00",-100+VLOOKUP(INCTFR!$L$287,'Série Histórica'!$A$5:$Q$444,10,0)/VLOOKUP(INCTFR!$P$287,'Série Histórica'!$A$5:$Q$444,10,0)*100)</f>
        <v>5.1303879228643581</v>
      </c>
      <c r="J8" s="243">
        <f>IF(INCTFR!$L$287&lt;2,"0,00",-100+VLOOKUP(INCTFR!$L$287,'Série Histórica'!$A$5:$Q$444,10,0)/VLOOKUP(INCTFR!$Q$287,'Série Histórica'!$A$5:$Q$444,10,0)*100)</f>
        <v>0.7202082773372922</v>
      </c>
    </row>
    <row r="9" spans="2:15" s="201" customFormat="1" ht="24" customHeight="1" thickBot="1" x14ac:dyDescent="0.25">
      <c r="B9" s="213" t="s">
        <v>325</v>
      </c>
      <c r="C9" s="219">
        <v>2400</v>
      </c>
      <c r="D9" s="246">
        <f>VLOOKUP(INCTFR!$L$287,'Série Histórica'!$A$5:$Q$444,13)</f>
        <v>1100.0109687080696</v>
      </c>
      <c r="E9" s="215">
        <f>+D9-100</f>
        <v>1000.0109687080696</v>
      </c>
      <c r="F9" s="253">
        <f>IF(INCTFR!$L$287&lt;37,"0,00",-1+VLOOKUP(INCTFR!$L$287,'Série Histórica'!$A$5:$Q$444,13,0)/VLOOKUP(INCTFR!$M$287,'Série Histórica'!$A$5:$Q$444,13,0))*100</f>
        <v>13.372872198985441</v>
      </c>
      <c r="G9" s="253">
        <f>IF(INCTFR!$L$287&lt;25,"0,00",-1+VLOOKUP(INCTFR!$L$287,'Série Histórica'!$A$5:$Q$444,13,0)/VLOOKUP(INCTFR!$N$287,'Série Histórica'!$A$5:$Q$444,13,0))*100</f>
        <v>10.071041655396652</v>
      </c>
      <c r="H9" s="240">
        <f>IF(INCTFR!$L$287&lt;13,"0,00",-1+VLOOKUP(INCTFR!$L$287,'Série Histórica'!$A$5:$Q$444,13,0)/VLOOKUP(INCTFR!$O$287,'Série Histórica'!$A$5:$Q$444,13,0))*100</f>
        <v>5.565689661676787</v>
      </c>
      <c r="I9" s="240">
        <f>IF(INCTFR!$L$287&lt;8,"0,00",-100+VLOOKUP(INCTFR!$L$287,'Série Histórica'!$A$5:$Q$444,13,0)/VLOOKUP(INCTFR!$P$287,'Série Histórica'!$A$5:$Q$444,13,0)*100)</f>
        <v>5.5656896616767852</v>
      </c>
      <c r="J9" s="241">
        <f>IF(INCTFR!$L$287&lt;2,"0,00",-100+VLOOKUP(INCTFR!$L$287,'Série Histórica'!$A$5:$Q$444,13,0)/VLOOKUP(INCTFR!$Q$287,'Série Histórica'!$A$5:$Q$444,13,0)*100)</f>
        <v>0.98749899837373789</v>
      </c>
    </row>
    <row r="10" spans="2:15" s="201" customFormat="1" ht="24" customHeight="1" thickBot="1" x14ac:dyDescent="0.25">
      <c r="B10" s="220" t="s">
        <v>326</v>
      </c>
      <c r="C10" s="221">
        <v>6000</v>
      </c>
      <c r="D10" s="248">
        <f>VLOOKUP(INCTFR!$L$287,'Série Histórica'!$A$5:$Q$444,16)</f>
        <v>1149.66731474229</v>
      </c>
      <c r="E10" s="222">
        <f>+D10-100</f>
        <v>1049.66731474229</v>
      </c>
      <c r="F10" s="255">
        <f>IF(INCTFR!$L$287&lt;37,"0,00",-1+VLOOKUP(INCTFR!$L$287,'Série Histórica'!$A$5:$Q$444,16,0)/VLOOKUP(INCTFR!$M$287,'Série Histórica'!$A$5:$Q$444,16,0))*100</f>
        <v>13.15214838940042</v>
      </c>
      <c r="G10" s="255">
        <f>IF(INCTFR!$L$287&lt;25,"0,00",-1+VLOOKUP(INCTFR!$L$287,'Série Histórica'!$A$5:$Q$444,16,0)/VLOOKUP(INCTFR!$N$287,'Série Histórica'!$A$5:$Q$444,16,0))*100</f>
        <v>9.7183840673258359</v>
      </c>
      <c r="H10" s="244">
        <f>IF(INCTFR!$L$287&lt;13,"0,00",-1+VLOOKUP(INCTFR!$L$287,'Série Histórica'!$A$5:$Q$444,16,0)/VLOOKUP(INCTFR!$O$287,'Série Histórica'!$A$5:$Q$444,16,0))*100</f>
        <v>5.8857042400552784</v>
      </c>
      <c r="I10" s="244">
        <f>IF(INCTFR!$L$287&lt;8,"0,00",-100+VLOOKUP(INCTFR!$L$287,'Série Histórica'!$A$5:$Q$444,16,0)/VLOOKUP(INCTFR!$P$287,'Série Histórica'!$A$5:$Q$444,16,0)*100)</f>
        <v>5.8857042400552757</v>
      </c>
      <c r="J10" s="245">
        <f>IF(INCTFR!$L$287&lt;2,"0,00",-100+VLOOKUP(INCTFR!$L$287,'Série Histórica'!$A$5:$Q$444,16,0)/VLOOKUP(INCTFR!$Q$287,'Série Histórica'!$A$5:$Q$444,16,0)*100)</f>
        <v>1.3297800009638934</v>
      </c>
    </row>
    <row r="11" spans="2:15" ht="18.75" customHeight="1" x14ac:dyDescent="0.2">
      <c r="B11" s="227" t="s">
        <v>284</v>
      </c>
      <c r="C11" s="223"/>
      <c r="D11" s="224"/>
      <c r="E11" s="225"/>
      <c r="F11" s="225"/>
      <c r="G11" s="225"/>
      <c r="H11" s="226"/>
      <c r="I11" s="226"/>
      <c r="J11" s="226"/>
    </row>
    <row r="12" spans="2:15" x14ac:dyDescent="0.2">
      <c r="B12" s="203" t="s">
        <v>327</v>
      </c>
      <c r="C12" s="204"/>
      <c r="D12" s="204"/>
      <c r="E12" s="205"/>
      <c r="F12" s="205"/>
      <c r="G12" s="205"/>
      <c r="H12" s="205"/>
      <c r="I12" s="205"/>
      <c r="J12" s="205"/>
    </row>
    <row r="13" spans="2:15" x14ac:dyDescent="0.2">
      <c r="B13" s="203" t="s">
        <v>286</v>
      </c>
      <c r="C13" s="204"/>
      <c r="D13" s="204"/>
      <c r="E13" s="205"/>
      <c r="F13" s="205"/>
      <c r="G13" s="205"/>
      <c r="H13" s="205"/>
      <c r="I13" s="205"/>
      <c r="J13" s="205"/>
    </row>
    <row r="14" spans="2:15" x14ac:dyDescent="0.2">
      <c r="B14" s="203" t="s">
        <v>288</v>
      </c>
      <c r="C14" s="204"/>
      <c r="D14" s="204"/>
      <c r="E14" s="205"/>
      <c r="F14" s="205"/>
      <c r="G14" s="205"/>
      <c r="H14" s="205"/>
      <c r="I14" s="205"/>
      <c r="J14" s="205"/>
    </row>
    <row r="15" spans="2:15" x14ac:dyDescent="0.2">
      <c r="B15" s="206"/>
      <c r="C15" s="206"/>
      <c r="D15" s="206"/>
      <c r="E15" s="206"/>
      <c r="F15" s="206"/>
      <c r="G15" s="206"/>
      <c r="H15" s="206"/>
      <c r="I15" s="206"/>
      <c r="J15" s="206"/>
    </row>
    <row r="16" spans="2:15" x14ac:dyDescent="0.2">
      <c r="B16" s="206"/>
      <c r="C16" s="206"/>
      <c r="D16" s="206"/>
      <c r="E16" s="206"/>
      <c r="F16" s="206"/>
      <c r="G16" s="206"/>
      <c r="H16" s="206"/>
      <c r="I16" s="206"/>
      <c r="J16" s="206"/>
    </row>
    <row r="17" spans="2:10" x14ac:dyDescent="0.2">
      <c r="B17" s="206"/>
      <c r="C17" s="206"/>
      <c r="D17" s="206"/>
      <c r="E17" s="206"/>
      <c r="F17" s="206"/>
      <c r="G17" s="206"/>
      <c r="H17" s="206"/>
      <c r="I17" s="206"/>
      <c r="J17" s="206"/>
    </row>
    <row r="18" spans="2:10" x14ac:dyDescent="0.2">
      <c r="B18" s="206"/>
      <c r="C18" s="206"/>
      <c r="D18" s="206"/>
      <c r="E18" s="206"/>
      <c r="F18" s="206"/>
      <c r="G18" s="206"/>
      <c r="H18" s="206"/>
      <c r="I18" s="206"/>
      <c r="J18" s="206"/>
    </row>
    <row r="19" spans="2:10" x14ac:dyDescent="0.2">
      <c r="B19" s="206"/>
      <c r="C19" s="206"/>
      <c r="D19" s="206"/>
      <c r="E19" s="206"/>
      <c r="F19" s="206"/>
      <c r="G19" s="206"/>
      <c r="H19" s="206"/>
      <c r="I19" s="206"/>
      <c r="J19" s="206"/>
    </row>
    <row r="20" spans="2:10" x14ac:dyDescent="0.2">
      <c r="B20" s="206"/>
      <c r="C20" s="206"/>
      <c r="D20" s="206"/>
      <c r="E20" s="206"/>
      <c r="F20" s="206"/>
      <c r="G20" s="206"/>
      <c r="H20" s="206"/>
      <c r="I20" s="206"/>
      <c r="J20" s="206"/>
    </row>
    <row r="21" spans="2:10" x14ac:dyDescent="0.2">
      <c r="B21" s="206"/>
      <c r="C21" s="206"/>
      <c r="D21" s="206"/>
      <c r="E21" s="206"/>
      <c r="F21" s="206"/>
      <c r="G21" s="206"/>
      <c r="H21" s="206"/>
      <c r="I21" s="206"/>
      <c r="J21" s="206"/>
    </row>
    <row r="22" spans="2:10" x14ac:dyDescent="0.2">
      <c r="B22" s="206"/>
      <c r="C22" s="206"/>
      <c r="D22" s="206"/>
      <c r="E22" s="206"/>
      <c r="F22" s="206"/>
      <c r="G22" s="206"/>
      <c r="H22" s="206"/>
      <c r="I22" s="206"/>
      <c r="J22" s="206"/>
    </row>
    <row r="23" spans="2:10" x14ac:dyDescent="0.2">
      <c r="B23" s="206"/>
      <c r="C23" s="206"/>
      <c r="D23" s="206"/>
      <c r="E23" s="206"/>
      <c r="F23" s="206"/>
      <c r="G23" s="206"/>
      <c r="H23" s="206"/>
      <c r="I23" s="206"/>
      <c r="J23" s="206"/>
    </row>
    <row r="24" spans="2:10" x14ac:dyDescent="0.2">
      <c r="B24" s="206"/>
      <c r="C24" s="206"/>
      <c r="D24" s="206"/>
      <c r="E24" s="206"/>
      <c r="F24" s="206"/>
      <c r="G24" s="206"/>
      <c r="H24" s="206"/>
      <c r="I24" s="206"/>
      <c r="J24" s="206"/>
    </row>
    <row r="25" spans="2:10" x14ac:dyDescent="0.2">
      <c r="B25" s="206"/>
      <c r="C25" s="206"/>
      <c r="D25" s="206"/>
      <c r="E25" s="206"/>
      <c r="F25" s="206"/>
      <c r="G25" s="206"/>
      <c r="H25" s="206"/>
      <c r="I25" s="206"/>
      <c r="J25" s="206"/>
    </row>
    <row r="26" spans="2:10" ht="13.5" customHeight="1" x14ac:dyDescent="0.2">
      <c r="B26" s="206"/>
      <c r="C26" s="206"/>
      <c r="D26" s="206"/>
      <c r="E26" s="206"/>
      <c r="F26" s="206"/>
      <c r="G26" s="206"/>
      <c r="H26" s="206"/>
      <c r="I26" s="206"/>
      <c r="J26" s="206"/>
    </row>
    <row r="27" spans="2:10" x14ac:dyDescent="0.2">
      <c r="B27" s="206"/>
      <c r="C27" s="206"/>
      <c r="D27" s="206"/>
      <c r="E27" s="206"/>
      <c r="F27" s="206"/>
      <c r="G27" s="206"/>
      <c r="H27" s="206"/>
      <c r="I27" s="206"/>
      <c r="J27" s="206"/>
    </row>
    <row r="28" spans="2:10" x14ac:dyDescent="0.2">
      <c r="B28" s="206"/>
      <c r="C28" s="206"/>
      <c r="D28" s="206"/>
      <c r="E28" s="206"/>
      <c r="F28" s="206"/>
      <c r="G28" s="206"/>
      <c r="H28" s="206"/>
      <c r="I28" s="206"/>
      <c r="J28" s="206"/>
    </row>
    <row r="29" spans="2:10" x14ac:dyDescent="0.2">
      <c r="B29" s="206"/>
      <c r="C29" s="206"/>
      <c r="D29" s="206"/>
      <c r="E29" s="206"/>
      <c r="F29" s="206"/>
      <c r="G29" s="206"/>
      <c r="H29" s="206"/>
      <c r="I29" s="206"/>
      <c r="J29" s="206"/>
    </row>
    <row r="30" spans="2:10" x14ac:dyDescent="0.2">
      <c r="B30" s="206"/>
      <c r="C30" s="206"/>
      <c r="D30" s="206"/>
      <c r="E30" s="206"/>
      <c r="F30" s="206"/>
      <c r="G30" s="206"/>
      <c r="H30" s="206"/>
      <c r="I30" s="206"/>
      <c r="J30" s="206"/>
    </row>
    <row r="31" spans="2:10" x14ac:dyDescent="0.2">
      <c r="B31" s="206"/>
      <c r="C31" s="206"/>
      <c r="D31" s="206"/>
      <c r="E31" s="206"/>
      <c r="F31" s="206"/>
      <c r="G31" s="206"/>
      <c r="H31" s="206"/>
      <c r="I31" s="206"/>
      <c r="J31" s="206"/>
    </row>
    <row r="32" spans="2:10" x14ac:dyDescent="0.2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2:10" x14ac:dyDescent="0.2">
      <c r="B33" s="206"/>
      <c r="C33" s="206"/>
      <c r="D33" s="206"/>
      <c r="E33" s="206"/>
      <c r="F33" s="206"/>
      <c r="G33" s="206"/>
      <c r="H33" s="206"/>
      <c r="I33" s="206"/>
      <c r="J33" s="206"/>
    </row>
    <row r="34" spans="2:10" x14ac:dyDescent="0.2">
      <c r="B34" s="206"/>
      <c r="C34" s="206"/>
      <c r="D34" s="206"/>
      <c r="E34" s="206"/>
      <c r="F34" s="206"/>
      <c r="G34" s="206"/>
      <c r="H34" s="206"/>
      <c r="I34" s="206"/>
      <c r="J34" s="206"/>
    </row>
    <row r="35" spans="2:10" x14ac:dyDescent="0.2">
      <c r="B35" s="206"/>
      <c r="C35" s="206"/>
      <c r="D35" s="206"/>
      <c r="E35" s="206"/>
      <c r="F35" s="206"/>
      <c r="G35" s="206"/>
      <c r="H35" s="206"/>
      <c r="I35" s="206"/>
      <c r="J35" s="206"/>
    </row>
    <row r="36" spans="2:10" x14ac:dyDescent="0.2">
      <c r="B36" s="206"/>
      <c r="C36" s="206"/>
      <c r="D36" s="206"/>
      <c r="E36" s="206"/>
      <c r="F36" s="206"/>
      <c r="G36" s="206"/>
      <c r="H36" s="206"/>
      <c r="I36" s="206"/>
      <c r="J36" s="206"/>
    </row>
    <row r="37" spans="2:10" x14ac:dyDescent="0.2">
      <c r="B37" s="206"/>
      <c r="C37" s="206"/>
      <c r="D37" s="206"/>
      <c r="E37" s="206"/>
      <c r="F37" s="206"/>
      <c r="G37" s="206"/>
      <c r="H37" s="206"/>
      <c r="I37" s="206"/>
      <c r="J37" s="206"/>
    </row>
    <row r="38" spans="2:10" x14ac:dyDescent="0.2">
      <c r="B38" s="206"/>
      <c r="C38" s="206"/>
      <c r="D38" s="206"/>
      <c r="E38" s="206"/>
      <c r="F38" s="206"/>
      <c r="G38" s="206"/>
      <c r="H38" s="206"/>
      <c r="I38" s="206"/>
      <c r="J38" s="206"/>
    </row>
    <row r="39" spans="2:10" x14ac:dyDescent="0.2">
      <c r="B39" s="206"/>
      <c r="C39" s="206"/>
      <c r="D39" s="206"/>
      <c r="E39" s="206"/>
      <c r="F39" s="206"/>
      <c r="G39" s="206"/>
      <c r="H39" s="206"/>
      <c r="I39" s="206"/>
      <c r="J39" s="206"/>
    </row>
    <row r="40" spans="2:10" x14ac:dyDescent="0.2">
      <c r="B40" s="206"/>
      <c r="C40" s="206"/>
      <c r="D40" s="206"/>
      <c r="E40" s="206"/>
      <c r="F40" s="206"/>
      <c r="G40" s="206"/>
      <c r="H40" s="206"/>
      <c r="I40" s="206"/>
      <c r="J40" s="206"/>
    </row>
    <row r="41" spans="2:10" x14ac:dyDescent="0.2">
      <c r="B41" s="206"/>
      <c r="C41" s="206"/>
      <c r="D41" s="206"/>
      <c r="E41" s="206"/>
      <c r="F41" s="206"/>
      <c r="G41" s="206"/>
      <c r="H41" s="206"/>
      <c r="I41" s="206"/>
      <c r="J41" s="206"/>
    </row>
    <row r="42" spans="2:10" x14ac:dyDescent="0.2">
      <c r="B42" s="206"/>
      <c r="C42" s="206"/>
      <c r="D42" s="206"/>
      <c r="E42" s="206"/>
      <c r="F42" s="206"/>
      <c r="G42" s="206"/>
      <c r="H42" s="206"/>
      <c r="I42" s="206"/>
      <c r="J42" s="206"/>
    </row>
    <row r="43" spans="2:10" x14ac:dyDescent="0.2">
      <c r="B43" s="206"/>
      <c r="C43" s="206"/>
      <c r="D43" s="206"/>
      <c r="E43" s="206"/>
      <c r="F43" s="206"/>
      <c r="G43" s="206"/>
      <c r="H43" s="206"/>
      <c r="I43" s="206"/>
      <c r="J43" s="206"/>
    </row>
    <row r="44" spans="2:10" x14ac:dyDescent="0.2">
      <c r="B44" s="206"/>
      <c r="C44" s="206"/>
      <c r="D44" s="206"/>
      <c r="E44" s="206"/>
      <c r="F44" s="206"/>
      <c r="G44" s="206"/>
      <c r="H44" s="206"/>
      <c r="I44" s="206"/>
      <c r="J44" s="206"/>
    </row>
    <row r="45" spans="2:10" x14ac:dyDescent="0.2">
      <c r="B45" s="206"/>
      <c r="C45" s="206"/>
      <c r="D45" s="206"/>
      <c r="E45" s="206"/>
      <c r="F45" s="206"/>
      <c r="G45" s="206"/>
      <c r="H45" s="206"/>
      <c r="I45" s="206"/>
      <c r="J45" s="206"/>
    </row>
    <row r="46" spans="2:10" x14ac:dyDescent="0.2">
      <c r="B46" s="206"/>
      <c r="C46" s="206"/>
      <c r="D46" s="206"/>
      <c r="E46" s="206"/>
      <c r="F46" s="206"/>
      <c r="G46" s="206"/>
      <c r="H46" s="206"/>
      <c r="I46" s="206"/>
      <c r="J46" s="206"/>
    </row>
    <row r="47" spans="2:10" x14ac:dyDescent="0.2">
      <c r="B47" s="206"/>
      <c r="C47" s="206"/>
      <c r="D47" s="206"/>
      <c r="E47" s="206"/>
      <c r="F47" s="206"/>
      <c r="G47" s="206"/>
      <c r="H47" s="206"/>
      <c r="I47" s="206"/>
      <c r="J47" s="206"/>
    </row>
    <row r="48" spans="2:10" x14ac:dyDescent="0.2">
      <c r="B48" s="206"/>
      <c r="C48" s="206"/>
      <c r="D48" s="206"/>
      <c r="E48" s="206"/>
      <c r="F48" s="206"/>
      <c r="G48" s="206"/>
      <c r="H48" s="206"/>
      <c r="I48" s="206"/>
      <c r="J48" s="206"/>
    </row>
    <row r="49" spans="2:10" x14ac:dyDescent="0.2">
      <c r="B49" s="206"/>
      <c r="C49" s="206"/>
      <c r="D49" s="206"/>
      <c r="E49" s="206"/>
      <c r="F49" s="206"/>
      <c r="G49" s="206"/>
      <c r="H49" s="206"/>
      <c r="I49" s="206"/>
      <c r="J49" s="206"/>
    </row>
    <row r="50" spans="2:10" x14ac:dyDescent="0.2">
      <c r="B50" s="206"/>
      <c r="C50" s="206"/>
      <c r="D50" s="206"/>
      <c r="E50" s="206"/>
      <c r="F50" s="206"/>
      <c r="G50" s="206"/>
      <c r="H50" s="206"/>
      <c r="I50" s="206"/>
      <c r="J50" s="206"/>
    </row>
    <row r="51" spans="2:10" x14ac:dyDescent="0.2">
      <c r="B51" s="206"/>
      <c r="C51" s="206"/>
      <c r="D51" s="206"/>
      <c r="E51" s="206"/>
      <c r="F51" s="206"/>
      <c r="G51" s="206"/>
      <c r="H51" s="206"/>
      <c r="I51" s="206"/>
      <c r="J51" s="206"/>
    </row>
    <row r="52" spans="2:10" x14ac:dyDescent="0.2">
      <c r="B52" s="206"/>
      <c r="C52" s="206"/>
      <c r="D52" s="206"/>
      <c r="E52" s="206"/>
      <c r="F52" s="206"/>
      <c r="G52" s="206"/>
      <c r="H52" s="206"/>
      <c r="I52" s="206"/>
      <c r="J52" s="206"/>
    </row>
    <row r="53" spans="2:10" x14ac:dyDescent="0.2">
      <c r="B53" s="206"/>
      <c r="C53" s="206"/>
      <c r="D53" s="206"/>
      <c r="E53" s="206"/>
      <c r="F53" s="206"/>
      <c r="G53" s="206"/>
      <c r="H53" s="206"/>
      <c r="I53" s="206"/>
      <c r="J53" s="206"/>
    </row>
    <row r="54" spans="2:10" x14ac:dyDescent="0.2">
      <c r="B54" s="206"/>
      <c r="C54" s="206"/>
      <c r="D54" s="206"/>
      <c r="E54" s="206"/>
      <c r="F54" s="206"/>
      <c r="G54" s="206"/>
      <c r="H54" s="206"/>
      <c r="I54" s="206"/>
      <c r="J54" s="206"/>
    </row>
    <row r="55" spans="2:10" x14ac:dyDescent="0.2">
      <c r="B55" s="206"/>
      <c r="C55" s="206"/>
      <c r="D55" s="206"/>
      <c r="E55" s="206"/>
      <c r="F55" s="206"/>
      <c r="G55" s="206"/>
      <c r="H55" s="206"/>
      <c r="I55" s="206"/>
      <c r="J55" s="206"/>
    </row>
    <row r="56" spans="2:10" x14ac:dyDescent="0.2">
      <c r="B56" s="206"/>
      <c r="C56" s="206"/>
      <c r="D56" s="206"/>
      <c r="E56" s="206"/>
      <c r="F56" s="206"/>
      <c r="G56" s="206"/>
      <c r="H56" s="206"/>
      <c r="I56" s="206"/>
      <c r="J56" s="206"/>
    </row>
    <row r="57" spans="2:10" x14ac:dyDescent="0.2">
      <c r="B57" s="206"/>
      <c r="C57" s="206"/>
      <c r="D57" s="206"/>
      <c r="E57" s="206"/>
      <c r="F57" s="206"/>
      <c r="G57" s="206"/>
      <c r="H57" s="206"/>
      <c r="I57" s="206"/>
      <c r="J57" s="206"/>
    </row>
    <row r="58" spans="2:10" x14ac:dyDescent="0.2">
      <c r="B58" s="206"/>
      <c r="C58" s="206"/>
      <c r="D58" s="206"/>
      <c r="E58" s="206"/>
      <c r="F58" s="206"/>
      <c r="G58" s="206"/>
      <c r="H58" s="206"/>
      <c r="I58" s="206"/>
      <c r="J58" s="206"/>
    </row>
    <row r="59" spans="2:10" x14ac:dyDescent="0.2">
      <c r="B59" s="206"/>
      <c r="C59" s="206"/>
      <c r="D59" s="206"/>
      <c r="E59" s="206"/>
      <c r="F59" s="206"/>
      <c r="G59" s="206"/>
      <c r="H59" s="206"/>
      <c r="I59" s="206"/>
      <c r="J59" s="206"/>
    </row>
    <row r="60" spans="2:10" x14ac:dyDescent="0.2">
      <c r="B60" s="206"/>
      <c r="C60" s="206"/>
      <c r="D60" s="206"/>
      <c r="E60" s="206"/>
      <c r="F60" s="206"/>
      <c r="G60" s="206"/>
      <c r="H60" s="206"/>
      <c r="I60" s="206"/>
      <c r="J60" s="206"/>
    </row>
  </sheetData>
  <sheetProtection algorithmName="SHA-512" hashValue="h+TiCzWbGZ+h9XUfY0/KSvrySN63ZJpdKyOzzk3gnWCmxCg48tDfNLFB4plB561DiRlVPrYXCHZ5PpjmPNXrPA==" saltValue="SzWhw81H65uVGI3psYgaiQ==" spinCount="100000" sheet="1"/>
  <mergeCells count="3">
    <mergeCell ref="D1:J3"/>
    <mergeCell ref="B4:G4"/>
    <mergeCell ref="I4:J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09" r:id="rId4" name="Drop Down 141">
              <controlPr defaultSize="0" autoLine="0" autoPict="0">
                <anchor moveWithCells="1">
                  <from>
                    <xdr:col>8</xdr:col>
                    <xdr:colOff>304800</xdr:colOff>
                    <xdr:row>3</xdr:row>
                    <xdr:rowOff>0</xdr:rowOff>
                  </from>
                  <to>
                    <xdr:col>9</xdr:col>
                    <xdr:colOff>704850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1FF4-5218-46E6-81F4-A5194DBA2E88}">
  <sheetPr codeName="Plan2">
    <pageSetUpPr fitToPage="1"/>
  </sheetPr>
  <dimension ref="A1:R414"/>
  <sheetViews>
    <sheetView showGridLines="0" topLeftCell="C2" zoomScale="87" zoomScaleNormal="87" workbookViewId="0">
      <pane ySplit="2940" topLeftCell="A374" activePane="bottomLeft"/>
      <selection activeCell="B2" sqref="B2:E2"/>
      <selection pane="bottomLeft" activeCell="R384" sqref="R384"/>
    </sheetView>
  </sheetViews>
  <sheetFormatPr defaultRowHeight="15" x14ac:dyDescent="0.2"/>
  <cols>
    <col min="1" max="1" width="1.625" style="106" customWidth="1"/>
    <col min="2" max="2" width="11.875" style="105" customWidth="1"/>
    <col min="3" max="3" width="9.375" style="105" customWidth="1"/>
    <col min="4" max="4" width="10.125" style="111" customWidth="1"/>
    <col min="5" max="5" width="10" style="111" customWidth="1"/>
    <col min="6" max="6" width="10.625" style="111" customWidth="1"/>
    <col min="7" max="7" width="11.375" style="111" customWidth="1"/>
    <col min="8" max="8" width="10.375" style="107" customWidth="1"/>
    <col min="9" max="10" width="10.75" style="107" customWidth="1"/>
    <col min="11" max="11" width="10.875" style="107" customWidth="1"/>
    <col min="12" max="12" width="11.625" style="107" customWidth="1"/>
    <col min="13" max="13" width="11.5" style="107" customWidth="1"/>
    <col min="14" max="14" width="12.25" style="107" bestFit="1" customWidth="1"/>
    <col min="15" max="15" width="12.125" style="107" customWidth="1"/>
    <col min="16" max="16" width="12.375" style="107" customWidth="1"/>
    <col min="17" max="17" width="12.5" style="107" customWidth="1"/>
    <col min="18" max="18" width="9" style="106"/>
    <col min="19" max="16384" width="9" style="107"/>
  </cols>
  <sheetData>
    <row r="1" spans="1:18" s="105" customFormat="1" ht="66" customHeight="1" thickBot="1" x14ac:dyDescent="0.25">
      <c r="A1" s="126"/>
      <c r="B1" s="127"/>
      <c r="C1" s="128"/>
      <c r="D1" s="321" t="s">
        <v>274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126"/>
    </row>
    <row r="2" spans="1:18" s="105" customFormat="1" ht="24" customHeight="1" thickBot="1" x14ac:dyDescent="0.25">
      <c r="A2" s="126"/>
      <c r="B2" s="322" t="s">
        <v>275</v>
      </c>
      <c r="C2" s="323"/>
      <c r="D2" s="323"/>
      <c r="E2" s="324"/>
      <c r="F2" s="325" t="s">
        <v>276</v>
      </c>
      <c r="G2" s="325"/>
      <c r="H2" s="326"/>
      <c r="I2" s="327" t="s">
        <v>277</v>
      </c>
      <c r="J2" s="323"/>
      <c r="K2" s="328"/>
      <c r="L2" s="329" t="s">
        <v>278</v>
      </c>
      <c r="M2" s="323"/>
      <c r="N2" s="330"/>
      <c r="O2" s="331" t="s">
        <v>279</v>
      </c>
      <c r="P2" s="332"/>
      <c r="Q2" s="333"/>
      <c r="R2" s="126"/>
    </row>
    <row r="3" spans="1:18" s="105" customFormat="1" ht="24" customHeight="1" thickBot="1" x14ac:dyDescent="0.25">
      <c r="A3" s="126"/>
      <c r="B3" s="308" t="s">
        <v>280</v>
      </c>
      <c r="C3" s="309"/>
      <c r="D3" s="309"/>
      <c r="E3" s="310"/>
      <c r="F3" s="311" t="s">
        <v>280</v>
      </c>
      <c r="G3" s="312"/>
      <c r="H3" s="313"/>
      <c r="I3" s="314" t="s">
        <v>280</v>
      </c>
      <c r="J3" s="315"/>
      <c r="K3" s="316"/>
      <c r="L3" s="317" t="s">
        <v>280</v>
      </c>
      <c r="M3" s="309"/>
      <c r="N3" s="318"/>
      <c r="O3" s="319" t="s">
        <v>280</v>
      </c>
      <c r="P3" s="309"/>
      <c r="Q3" s="320"/>
      <c r="R3" s="126"/>
    </row>
    <row r="4" spans="1:18" s="105" customFormat="1" ht="24" customHeight="1" thickBot="1" x14ac:dyDescent="0.25">
      <c r="A4" s="126"/>
      <c r="B4" s="129" t="s">
        <v>281</v>
      </c>
      <c r="C4" s="130" t="s">
        <v>139</v>
      </c>
      <c r="D4" s="130" t="s">
        <v>265</v>
      </c>
      <c r="E4" s="131" t="s">
        <v>140</v>
      </c>
      <c r="F4" s="132" t="s">
        <v>141</v>
      </c>
      <c r="G4" s="133" t="s">
        <v>263</v>
      </c>
      <c r="H4" s="134" t="s">
        <v>143</v>
      </c>
      <c r="I4" s="132" t="s">
        <v>142</v>
      </c>
      <c r="J4" s="133" t="s">
        <v>144</v>
      </c>
      <c r="K4" s="134" t="s">
        <v>145</v>
      </c>
      <c r="L4" s="132" t="s">
        <v>146</v>
      </c>
      <c r="M4" s="133" t="s">
        <v>147</v>
      </c>
      <c r="N4" s="134" t="s">
        <v>148</v>
      </c>
      <c r="O4" s="132" t="s">
        <v>264</v>
      </c>
      <c r="P4" s="135" t="s">
        <v>149</v>
      </c>
      <c r="Q4" s="136" t="s">
        <v>150</v>
      </c>
      <c r="R4" s="126"/>
    </row>
    <row r="5" spans="1:18" ht="15.75" thickBot="1" x14ac:dyDescent="0.25">
      <c r="A5" s="137">
        <v>1</v>
      </c>
      <c r="B5" s="138" t="s">
        <v>151</v>
      </c>
      <c r="C5" s="139">
        <f>+('[3]50x10km'!D5)</f>
        <v>100</v>
      </c>
      <c r="D5" s="139">
        <f>('[3]400x10km'!D5)</f>
        <v>100</v>
      </c>
      <c r="E5" s="140">
        <f>+('[3]800x10km'!D5)</f>
        <v>100</v>
      </c>
      <c r="F5" s="141">
        <f>+('[3]50x40km'!D5)</f>
        <v>100</v>
      </c>
      <c r="G5" s="142">
        <f>+('[3]400x40km'!D5)</f>
        <v>100</v>
      </c>
      <c r="H5" s="143">
        <f>+('[3]400x90km'!D5)</f>
        <v>100</v>
      </c>
      <c r="I5" s="142">
        <f>+('[3]800x10km'!D5)</f>
        <v>100</v>
      </c>
      <c r="J5" s="142">
        <f>+('[3]800x40km'!D5)</f>
        <v>100</v>
      </c>
      <c r="K5" s="143">
        <f>+('[3]800x90km'!D5)</f>
        <v>100</v>
      </c>
      <c r="L5" s="144">
        <f>+('[3]2400x10km'!D5)</f>
        <v>100</v>
      </c>
      <c r="M5" s="142">
        <f>+('[3]2400x40km'!D5)</f>
        <v>100</v>
      </c>
      <c r="N5" s="143">
        <f>+('[3]2400x90km'!D5)</f>
        <v>100</v>
      </c>
      <c r="O5" s="279">
        <f>+('[3]6000x10km'!D5)</f>
        <v>100</v>
      </c>
      <c r="P5" s="145">
        <f>+('[3]6000x40km'!D5)</f>
        <v>100</v>
      </c>
      <c r="Q5" s="146">
        <f>+('[3]6000x90km'!D5)</f>
        <v>100</v>
      </c>
      <c r="R5" s="137">
        <v>6</v>
      </c>
    </row>
    <row r="6" spans="1:18" x14ac:dyDescent="0.2">
      <c r="A6" s="137">
        <f>A5+1</f>
        <v>2</v>
      </c>
      <c r="B6" s="147" t="s">
        <v>152</v>
      </c>
      <c r="C6" s="148">
        <f>+('[3]50x10km'!D6)</f>
        <v>100.25081514923502</v>
      </c>
      <c r="D6" s="148">
        <f>('[3]400x10km'!D6)</f>
        <v>101.0229335093219</v>
      </c>
      <c r="E6" s="149">
        <f>+('[3]800x10km'!D6)</f>
        <v>101.43500948766604</v>
      </c>
      <c r="F6" s="150">
        <f>+('[3]50x40km'!D6)</f>
        <v>100.23324638844304</v>
      </c>
      <c r="G6" s="151">
        <f>+('[3]400x40km'!D6)</f>
        <v>101.01626686904017</v>
      </c>
      <c r="H6" s="152">
        <f>+('[3]400x90km'!D6)</f>
        <v>101.0229335093219</v>
      </c>
      <c r="I6" s="151">
        <f>+('[3]800x10km'!D6)</f>
        <v>101.43500948766604</v>
      </c>
      <c r="J6" s="151">
        <f>+('[3]800x40km'!D6)</f>
        <v>101.43977039575896</v>
      </c>
      <c r="K6" s="152">
        <f>+('[3]800x90km'!D6)</f>
        <v>101.43500948766604</v>
      </c>
      <c r="L6" s="153">
        <f>+('[3]2400x10km'!D6)</f>
        <v>102.01518365524171</v>
      </c>
      <c r="M6" s="151">
        <f>+('[3]2400x40km'!D6)</f>
        <v>102.01353146736035</v>
      </c>
      <c r="N6" s="152">
        <f>+('[3]2400x90km'!D6)</f>
        <v>102.01518365524171</v>
      </c>
      <c r="O6" s="159">
        <f>+('[3]6000x10km'!D6)</f>
        <v>102.29056257643701</v>
      </c>
      <c r="P6" s="154">
        <f>+('[3]6000x40km'!D6)</f>
        <v>102.291072156543</v>
      </c>
      <c r="Q6" s="155">
        <f>+('[3]6000x90km'!D6)</f>
        <v>102.29056257643701</v>
      </c>
      <c r="R6" s="137">
        <v>7</v>
      </c>
    </row>
    <row r="7" spans="1:18" x14ac:dyDescent="0.2">
      <c r="A7" s="137">
        <f t="shared" ref="A7:A70" si="0">A6+1</f>
        <v>3</v>
      </c>
      <c r="B7" s="156" t="s">
        <v>153</v>
      </c>
      <c r="C7" s="157">
        <f>+('[3]50x10km'!D7)</f>
        <v>100.55179332831705</v>
      </c>
      <c r="D7" s="157">
        <f>('[3]400x10km'!D7)</f>
        <v>100.98993565418247</v>
      </c>
      <c r="E7" s="158">
        <f>+('[3]800x10km'!D7)</f>
        <v>101.22153700189754</v>
      </c>
      <c r="F7" s="159">
        <f>+('[3]50x40km'!D7)</f>
        <v>100.54925762439807</v>
      </c>
      <c r="G7" s="160">
        <f>+('[3]400x40km'!D7)</f>
        <v>100.98657075923056</v>
      </c>
      <c r="H7" s="161">
        <f>+('[3]400x90km'!D7)</f>
        <v>100.98993565418247</v>
      </c>
      <c r="I7" s="160">
        <f>+('[3]800x10km'!D7)</f>
        <v>101.22153700189754</v>
      </c>
      <c r="J7" s="160">
        <f>+('[3]800x40km'!D7)</f>
        <v>101.22155148898824</v>
      </c>
      <c r="K7" s="161">
        <f>+('[3]800x90km'!D7)</f>
        <v>101.22153700189754</v>
      </c>
      <c r="L7" s="162">
        <f>+('[3]2400x10km'!D7)</f>
        <v>101.54069442893827</v>
      </c>
      <c r="M7" s="160">
        <f>+('[3]2400x40km'!D7)</f>
        <v>101.5412698589914</v>
      </c>
      <c r="N7" s="161">
        <f>+('[3]2400x90km'!D7)</f>
        <v>101.54069442893827</v>
      </c>
      <c r="O7" s="159">
        <f>+('[3]6000x10km'!D7)</f>
        <v>101.69690175295555</v>
      </c>
      <c r="P7" s="163">
        <f>+('[3]6000x40km'!D7)</f>
        <v>101.69588259274359</v>
      </c>
      <c r="Q7" s="164">
        <f>+('[3]6000x90km'!D7)</f>
        <v>101.69690175295555</v>
      </c>
      <c r="R7" s="137">
        <v>8</v>
      </c>
    </row>
    <row r="8" spans="1:18" x14ac:dyDescent="0.2">
      <c r="A8" s="137">
        <f t="shared" si="0"/>
        <v>4</v>
      </c>
      <c r="B8" s="156" t="s">
        <v>154</v>
      </c>
      <c r="C8" s="157">
        <f>+('[3]50x10km'!D8)</f>
        <v>105.54301479809381</v>
      </c>
      <c r="D8" s="157">
        <f>('[3]400x10km'!D8)</f>
        <v>106.31908925919815</v>
      </c>
      <c r="E8" s="158">
        <f>+('[3]800x10km'!D8)</f>
        <v>106.73624288425049</v>
      </c>
      <c r="F8" s="159">
        <f>+('[3]50x40km'!D8)</f>
        <v>105.55026083467095</v>
      </c>
      <c r="G8" s="160">
        <f>+('[3]400x40km'!D8)</f>
        <v>106.32197182169135</v>
      </c>
      <c r="H8" s="161">
        <f>+('[3]400x90km'!D8)</f>
        <v>106.31908925919815</v>
      </c>
      <c r="I8" s="160">
        <f>+('[3]800x10km'!D8)</f>
        <v>106.73624288425049</v>
      </c>
      <c r="J8" s="160">
        <f>+('[3]800x40km'!D8)</f>
        <v>106.73988069118465</v>
      </c>
      <c r="K8" s="161">
        <f>+('[3]800x90km'!D8)</f>
        <v>106.73624288425049</v>
      </c>
      <c r="L8" s="162">
        <f>+('[3]2400x10km'!D8)</f>
        <v>107.30155185888133</v>
      </c>
      <c r="M8" s="160">
        <f>+('[3]2400x40km'!D8)</f>
        <v>107.30554097957999</v>
      </c>
      <c r="N8" s="161">
        <f>+('[3]2400x90km'!D8)</f>
        <v>107.30155185888133</v>
      </c>
      <c r="O8" s="159">
        <f>+('[3]6000x10km'!D8)</f>
        <v>107.58000407664085</v>
      </c>
      <c r="P8" s="163">
        <f>+('[3]6000x40km'!D8)</f>
        <v>107.57923970648184</v>
      </c>
      <c r="Q8" s="164">
        <f>+('[3]6000x90km'!D8)</f>
        <v>107.58000407664085</v>
      </c>
      <c r="R8" s="137">
        <v>9</v>
      </c>
    </row>
    <row r="9" spans="1:18" x14ac:dyDescent="0.2">
      <c r="A9" s="137">
        <f t="shared" si="0"/>
        <v>5</v>
      </c>
      <c r="B9" s="156" t="s">
        <v>155</v>
      </c>
      <c r="C9" s="157">
        <f>+('[3]50x10km'!D9)</f>
        <v>110.8853774767996</v>
      </c>
      <c r="D9" s="157">
        <f>('[3]400x10km'!D9)</f>
        <v>113.21564098333609</v>
      </c>
      <c r="E9" s="158">
        <f>+('[3]800x10km'!D9)</f>
        <v>114.48055028462998</v>
      </c>
      <c r="F9" s="159">
        <f>+('[3]50x40km'!D9)</f>
        <v>110.87229133226325</v>
      </c>
      <c r="G9" s="160">
        <f>+('[3]400x40km'!D9)</f>
        <v>113.21146929752203</v>
      </c>
      <c r="H9" s="161">
        <f>+('[3]400x90km'!D9)</f>
        <v>113.21564098333609</v>
      </c>
      <c r="I9" s="160">
        <f>+('[3]800x10km'!D9)</f>
        <v>114.48055028462998</v>
      </c>
      <c r="J9" s="160">
        <f>+('[3]800x40km'!D9)</f>
        <v>114.47597813067043</v>
      </c>
      <c r="K9" s="161">
        <f>+('[3]800x90km'!D9)</f>
        <v>114.48055028462998</v>
      </c>
      <c r="L9" s="162">
        <f>+('[3]2400x10km'!D9)</f>
        <v>116.18845595623536</v>
      </c>
      <c r="M9" s="160">
        <f>+('[3]2400x40km'!D9)</f>
        <v>116.18807846464736</v>
      </c>
      <c r="N9" s="161">
        <f>+('[3]2400x90km'!D9)</f>
        <v>116.18845595623536</v>
      </c>
      <c r="O9" s="159">
        <f>+('[3]6000x10km'!D9)</f>
        <v>117.01487973909498</v>
      </c>
      <c r="P9" s="163">
        <f>+('[3]6000x40km'!D9)</f>
        <v>117.01615368935997</v>
      </c>
      <c r="Q9" s="164">
        <f>+('[3]6000x90km'!D9)</f>
        <v>117.01487973909498</v>
      </c>
      <c r="R9" s="137">
        <v>10</v>
      </c>
    </row>
    <row r="10" spans="1:18" x14ac:dyDescent="0.2">
      <c r="A10" s="137">
        <f t="shared" si="0"/>
        <v>6</v>
      </c>
      <c r="B10" s="156" t="s">
        <v>156</v>
      </c>
      <c r="C10" s="157">
        <f>+('[3]50x10km'!D10)</f>
        <v>110.63456232756459</v>
      </c>
      <c r="D10" s="157">
        <f>('[3]400x10km'!D10)</f>
        <v>112.91866028708134</v>
      </c>
      <c r="E10" s="158">
        <f>+('[3]800x10km'!D10)</f>
        <v>114.13662239089184</v>
      </c>
      <c r="F10" s="159">
        <f>+('[3]50x40km'!D10)</f>
        <v>110.63653691813805</v>
      </c>
      <c r="G10" s="160">
        <f>+('[3]400x40km'!D10)</f>
        <v>112.91120863166925</v>
      </c>
      <c r="H10" s="161">
        <f>+('[3]400x90km'!D10)</f>
        <v>112.91866028708134</v>
      </c>
      <c r="I10" s="160">
        <f>+('[3]800x10km'!D10)</f>
        <v>114.13662239089184</v>
      </c>
      <c r="J10" s="160">
        <f>+('[3]800x40km'!D10)</f>
        <v>114.14153393659791</v>
      </c>
      <c r="K10" s="161">
        <f>+('[3]800x90km'!D10)</f>
        <v>114.13662239089184</v>
      </c>
      <c r="L10" s="162">
        <f>+('[3]2400x10km'!D10)</f>
        <v>115.8032823490008</v>
      </c>
      <c r="M10" s="160">
        <f>+('[3]2400x40km'!D10)</f>
        <v>115.80569170136989</v>
      </c>
      <c r="N10" s="161">
        <f>+('[3]2400x90km'!D10)</f>
        <v>115.8032823490008</v>
      </c>
      <c r="O10" s="159">
        <f>+('[3]6000x10km'!D10)</f>
        <v>116.60976355483082</v>
      </c>
      <c r="P10" s="163">
        <f>+('[3]6000x40km'!D10)</f>
        <v>116.61078271504279</v>
      </c>
      <c r="Q10" s="164">
        <f>+('[3]6000x90km'!D10)</f>
        <v>116.60976355483082</v>
      </c>
      <c r="R10" s="137">
        <v>11</v>
      </c>
    </row>
    <row r="11" spans="1:18" x14ac:dyDescent="0.2">
      <c r="A11" s="137">
        <f t="shared" si="0"/>
        <v>7</v>
      </c>
      <c r="B11" s="156" t="s">
        <v>157</v>
      </c>
      <c r="C11" s="157">
        <f>+('[3]50x10km'!D11)</f>
        <v>112.89189867067972</v>
      </c>
      <c r="D11" s="157">
        <f>('[3]400x10km'!D11)</f>
        <v>114.71704339217951</v>
      </c>
      <c r="E11" s="158">
        <f>+('[3]800x10km'!D11)</f>
        <v>115.71394686907021</v>
      </c>
      <c r="F11" s="159">
        <f>+('[3]50x40km'!D11)</f>
        <v>112.87369582664526</v>
      </c>
      <c r="G11" s="160">
        <f>+('[3]400x40km'!D11)</f>
        <v>114.71442241066421</v>
      </c>
      <c r="H11" s="161">
        <f>+('[3]400x90km'!D11)</f>
        <v>114.71704339217951</v>
      </c>
      <c r="I11" s="160">
        <f>+('[3]800x10km'!D11)</f>
        <v>115.71394686907021</v>
      </c>
      <c r="J11" s="160">
        <f>+('[3]800x40km'!D11)</f>
        <v>115.70938934285273</v>
      </c>
      <c r="K11" s="161">
        <f>+('[3]800x90km'!D11)</f>
        <v>115.71394686907021</v>
      </c>
      <c r="L11" s="162">
        <f>+('[3]2400x10km'!D11)</f>
        <v>117.05370101596517</v>
      </c>
      <c r="M11" s="160">
        <f>+('[3]2400x40km'!D11)</f>
        <v>117.05668255758133</v>
      </c>
      <c r="N11" s="161">
        <f>+('[3]2400x90km'!D11)</f>
        <v>117.05370101596517</v>
      </c>
      <c r="O11" s="159">
        <f>+('[3]6000x10km'!D11)</f>
        <v>117.70790868324499</v>
      </c>
      <c r="P11" s="163">
        <f>+('[3]6000x40km'!D11)</f>
        <v>117.70790868324499</v>
      </c>
      <c r="Q11" s="164">
        <f>+('[3]6000x90km'!D11)</f>
        <v>117.70790868324499</v>
      </c>
      <c r="R11" s="137">
        <v>12</v>
      </c>
    </row>
    <row r="12" spans="1:18" x14ac:dyDescent="0.2">
      <c r="A12" s="137">
        <f t="shared" si="0"/>
        <v>8</v>
      </c>
      <c r="B12" s="156" t="s">
        <v>158</v>
      </c>
      <c r="C12" s="157">
        <f>+('[3]50x10km'!D12)</f>
        <v>113.04238776022072</v>
      </c>
      <c r="D12" s="165">
        <f>('[3]400x10km'!D12)</f>
        <v>114.93152945058571</v>
      </c>
      <c r="E12" s="158">
        <f>+('[3]800x10km'!D12)</f>
        <v>115.93927893738142</v>
      </c>
      <c r="F12" s="159">
        <f>+('[3]50x40km'!D12)</f>
        <v>113.04424157303372</v>
      </c>
      <c r="G12" s="166">
        <f>+('[3]400x40km'!D12)</f>
        <v>114.92229517933153</v>
      </c>
      <c r="H12" s="167">
        <f>+('[3]400x90km'!D12)</f>
        <v>114.93152945058571</v>
      </c>
      <c r="I12" s="160">
        <f>+('[3]800x10km'!D12)</f>
        <v>115.93927893738142</v>
      </c>
      <c r="J12" s="160">
        <f>+('[3]800x40km'!D12)</f>
        <v>115.9370960281787</v>
      </c>
      <c r="K12" s="161">
        <f>+('[3]800x90km'!D12)</f>
        <v>115.93927893738142</v>
      </c>
      <c r="L12" s="162">
        <f>+('[3]2400x10km'!D12)</f>
        <v>117.31048342078822</v>
      </c>
      <c r="M12" s="160">
        <f>+('[3]2400x40km'!D12)</f>
        <v>117.3123513715683</v>
      </c>
      <c r="N12" s="161">
        <f>+('[3]2400x90km'!D12)</f>
        <v>117.31048342078822</v>
      </c>
      <c r="O12" s="159">
        <f>+('[3]6000x10km'!D12)</f>
        <v>117.97798613942111</v>
      </c>
      <c r="P12" s="163">
        <f>+('[3]6000x40km'!D12)</f>
        <v>117.97722176926212</v>
      </c>
      <c r="Q12" s="164">
        <f>+('[3]6000x90km'!D12)</f>
        <v>117.97798613942111</v>
      </c>
      <c r="R12" s="137">
        <v>1</v>
      </c>
    </row>
    <row r="13" spans="1:18" x14ac:dyDescent="0.2">
      <c r="A13" s="137">
        <f t="shared" si="0"/>
        <v>9</v>
      </c>
      <c r="B13" s="156" t="s">
        <v>159</v>
      </c>
      <c r="C13" s="157">
        <f>+('[3]50x10km'!D13)</f>
        <v>119.41309255079007</v>
      </c>
      <c r="D13" s="157">
        <f>('[3]400x10km'!D13)</f>
        <v>120.16168949018314</v>
      </c>
      <c r="E13" s="158">
        <f>+('[3]800x10km'!D13)</f>
        <v>120.56451612903227</v>
      </c>
      <c r="F13" s="159">
        <f>+('[3]50x40km'!D13)</f>
        <v>119.39707062600321</v>
      </c>
      <c r="G13" s="160">
        <f>+('[3]400x40km'!D13)</f>
        <v>120.155409641337</v>
      </c>
      <c r="H13" s="161">
        <f>+('[3]400x90km'!D13)</f>
        <v>120.16168949018314</v>
      </c>
      <c r="I13" s="160">
        <f>+('[3]800x10km'!D13)</f>
        <v>120.56451612903227</v>
      </c>
      <c r="J13" s="160">
        <f>+('[3]800x40km'!D13)</f>
        <v>120.56476001850118</v>
      </c>
      <c r="K13" s="161">
        <f>+('[3]800x90km'!D13)</f>
        <v>120.56451612903227</v>
      </c>
      <c r="L13" s="162">
        <f>+('[3]2400x10km'!D13)</f>
        <v>121.11756168359943</v>
      </c>
      <c r="M13" s="160">
        <f>+('[3]2400x40km'!D13)</f>
        <v>121.11947213879802</v>
      </c>
      <c r="N13" s="161">
        <f>+('[3]2400x90km'!D13)</f>
        <v>121.11756168359943</v>
      </c>
      <c r="O13" s="159">
        <f>+('[3]6000x10km'!D13)</f>
        <v>121.38707704851203</v>
      </c>
      <c r="P13" s="163">
        <f>+('[3]6000x40km'!D13)</f>
        <v>121.388350998777</v>
      </c>
      <c r="Q13" s="164">
        <f>+('[3]6000x90km'!D13)</f>
        <v>121.38707704851203</v>
      </c>
      <c r="R13" s="137">
        <v>2</v>
      </c>
    </row>
    <row r="14" spans="1:18" x14ac:dyDescent="0.2">
      <c r="A14" s="137">
        <f t="shared" si="0"/>
        <v>10</v>
      </c>
      <c r="B14" s="156" t="s">
        <v>160</v>
      </c>
      <c r="C14" s="157">
        <f>+('[3]50x10km'!D14)</f>
        <v>120.41635314773013</v>
      </c>
      <c r="D14" s="157">
        <f>('[3]400x10km'!D14)</f>
        <v>121.81158224715394</v>
      </c>
      <c r="E14" s="158">
        <f>+('[3]800x10km'!D14)</f>
        <v>122.55692599620494</v>
      </c>
      <c r="F14" s="159">
        <f>+('[3]50x40km'!D14)</f>
        <v>120.40780497592294</v>
      </c>
      <c r="G14" s="160">
        <f>+('[3]400x40km'!D14)</f>
        <v>121.80354373577062</v>
      </c>
      <c r="H14" s="161">
        <f>+('[3]400x90km'!D14)</f>
        <v>121.81158224715394</v>
      </c>
      <c r="I14" s="160">
        <f>+('[3]800x10km'!D14)</f>
        <v>122.55692599620494</v>
      </c>
      <c r="J14" s="160">
        <f>+('[3]800x40km'!D14)</f>
        <v>122.55719351510335</v>
      </c>
      <c r="K14" s="161">
        <f>+('[3]800x90km'!D14)</f>
        <v>122.55692599620494</v>
      </c>
      <c r="L14" s="162">
        <f>+('[3]2400x10km'!D14)</f>
        <v>123.57932343418557</v>
      </c>
      <c r="M14" s="160">
        <f>+('[3]2400x40km'!D14)</f>
        <v>123.57847022965535</v>
      </c>
      <c r="N14" s="161">
        <f>+('[3]2400x90km'!D14)</f>
        <v>123.57932343418557</v>
      </c>
      <c r="O14" s="159">
        <f>+('[3]6000x10km'!D14)</f>
        <v>124.07256420709335</v>
      </c>
      <c r="P14" s="163">
        <f>+('[3]6000x40km'!D14)</f>
        <v>124.07230941704036</v>
      </c>
      <c r="Q14" s="164">
        <f>+('[3]6000x90km'!D14)</f>
        <v>124.07256420709335</v>
      </c>
      <c r="R14" s="137">
        <v>3</v>
      </c>
    </row>
    <row r="15" spans="1:18" x14ac:dyDescent="0.2">
      <c r="A15" s="137">
        <f t="shared" si="0"/>
        <v>11</v>
      </c>
      <c r="B15" s="156" t="s">
        <v>161</v>
      </c>
      <c r="C15" s="157">
        <f>+('[3]50x10km'!D15)</f>
        <v>120.56684223727113</v>
      </c>
      <c r="D15" s="157">
        <f>('[3]400x10km'!D15)</f>
        <v>122.25705329153604</v>
      </c>
      <c r="E15" s="158">
        <f>+('[3]800x10km'!D15)</f>
        <v>123.14990512333966</v>
      </c>
      <c r="F15" s="159">
        <f>+('[3]50x40km'!D15)</f>
        <v>120.55327046548956</v>
      </c>
      <c r="G15" s="160">
        <f>+('[3]400x40km'!D15)</f>
        <v>122.24073646352329</v>
      </c>
      <c r="H15" s="161">
        <f>+('[3]400x90km'!D15)</f>
        <v>122.25705329153604</v>
      </c>
      <c r="I15" s="160">
        <f>+('[3]800x10km'!D15)</f>
        <v>123.14990512333966</v>
      </c>
      <c r="J15" s="160">
        <f>+('[3]800x40km'!D15)</f>
        <v>123.15373759176461</v>
      </c>
      <c r="K15" s="161">
        <f>+('[3]800x90km'!D15)</f>
        <v>123.14990512333966</v>
      </c>
      <c r="L15" s="162">
        <f>+('[3]2400x10km'!D15)</f>
        <v>124.38874623199733</v>
      </c>
      <c r="M15" s="160">
        <f>+('[3]2400x40km'!D15)</f>
        <v>124.38901852203328</v>
      </c>
      <c r="N15" s="161">
        <f>+('[3]2400x90km'!D15)</f>
        <v>124.38874623199733</v>
      </c>
      <c r="O15" s="159">
        <f>+('[3]6000x10km'!D15)</f>
        <v>124.98726049735018</v>
      </c>
      <c r="P15" s="163">
        <f>+('[3]6000x40km'!D15)</f>
        <v>124.98624133713818</v>
      </c>
      <c r="Q15" s="164">
        <f>+('[3]6000x90km'!D15)</f>
        <v>124.98726049735018</v>
      </c>
      <c r="R15" s="137">
        <v>4</v>
      </c>
    </row>
    <row r="16" spans="1:18" x14ac:dyDescent="0.2">
      <c r="A16" s="137">
        <f t="shared" si="0"/>
        <v>12</v>
      </c>
      <c r="B16" s="156" t="s">
        <v>162</v>
      </c>
      <c r="C16" s="157">
        <f>+('[3]50x10km'!D16)</f>
        <v>130.4991221469777</v>
      </c>
      <c r="D16" s="157">
        <f>('[3]400x10km'!D16)</f>
        <v>130.24253423527472</v>
      </c>
      <c r="E16" s="158">
        <f>+('[3]800x10km'!D16)</f>
        <v>130.09962049335866</v>
      </c>
      <c r="F16" s="159">
        <f>+('[3]50x40km'!D16)</f>
        <v>130.48756019261637</v>
      </c>
      <c r="G16" s="160">
        <f>+('[3]400x40km'!D16)</f>
        <v>130.24053848945789</v>
      </c>
      <c r="H16" s="161">
        <f>+('[3]400x90km'!D16)</f>
        <v>130.24253423527472</v>
      </c>
      <c r="I16" s="160">
        <f>+('[3]800x10km'!D16)</f>
        <v>130.09962049335866</v>
      </c>
      <c r="J16" s="160">
        <f>+('[3]800x40km'!D16)</f>
        <v>130.10590732812295</v>
      </c>
      <c r="K16" s="161">
        <f>+('[3]800x90km'!D16)</f>
        <v>130.09962049335866</v>
      </c>
      <c r="L16" s="162">
        <f>+('[3]2400x10km'!D16)</f>
        <v>129.92631461426819</v>
      </c>
      <c r="M16" s="160">
        <f>+('[3]2400x40km'!D16)</f>
        <v>129.92609050006141</v>
      </c>
      <c r="N16" s="161">
        <f>+('[3]2400x90km'!D16)</f>
        <v>129.92631461426819</v>
      </c>
      <c r="O16" s="159">
        <f>+('[3]6000x10km'!D16)</f>
        <v>129.83846310640033</v>
      </c>
      <c r="P16" s="163">
        <f>+('[3]6000x40km'!D16)</f>
        <v>129.83922747655933</v>
      </c>
      <c r="Q16" s="164">
        <f>+('[3]6000x90km'!D16)</f>
        <v>129.83846310640033</v>
      </c>
      <c r="R16" s="137">
        <v>5</v>
      </c>
    </row>
    <row r="17" spans="1:18" x14ac:dyDescent="0.2">
      <c r="A17" s="137">
        <f t="shared" si="0"/>
        <v>13</v>
      </c>
      <c r="B17" s="156" t="s">
        <v>163</v>
      </c>
      <c r="C17" s="157">
        <f>+('[3]50x10km'!D17)</f>
        <v>138.47504389265112</v>
      </c>
      <c r="D17" s="157">
        <f>('[3]400x10km'!D17)</f>
        <v>135.63768355056922</v>
      </c>
      <c r="E17" s="158">
        <f>+('[3]800x10km'!D17)</f>
        <v>134.08444022770399</v>
      </c>
      <c r="F17" s="159">
        <f>+('[3]50x40km'!D17)</f>
        <v>138.46809791332262</v>
      </c>
      <c r="G17" s="160">
        <f>+('[3]400x40km'!D17)</f>
        <v>135.62048371663312</v>
      </c>
      <c r="H17" s="161">
        <f>+('[3]400x90km'!D17)</f>
        <v>135.63768355056922</v>
      </c>
      <c r="I17" s="160">
        <f>+('[3]800x10km'!D17)</f>
        <v>134.08444022770399</v>
      </c>
      <c r="J17" s="160">
        <f>+('[3]800x40km'!D17)</f>
        <v>134.0824725150915</v>
      </c>
      <c r="K17" s="161">
        <f>+('[3]800x90km'!D17)</f>
        <v>134.08444022770399</v>
      </c>
      <c r="L17" s="162">
        <f>+('[3]2400x10km'!D17)</f>
        <v>131.99732053142793</v>
      </c>
      <c r="M17" s="160">
        <f>+('[3]2400x40km'!D17)</f>
        <v>132.00046891223525</v>
      </c>
      <c r="N17" s="161">
        <f>+('[3]2400x90km'!D17)</f>
        <v>131.99732053142793</v>
      </c>
      <c r="O17" s="159">
        <f>+('[3]6000x10km'!D17)</f>
        <v>130.99520994700367</v>
      </c>
      <c r="P17" s="163">
        <f>+('[3]6000x40km'!D17)</f>
        <v>130.99444557684467</v>
      </c>
      <c r="Q17" s="164">
        <f>+('[3]6000x90km'!D17)</f>
        <v>130.99520994700367</v>
      </c>
      <c r="R17" s="137">
        <v>6</v>
      </c>
    </row>
    <row r="18" spans="1:18" x14ac:dyDescent="0.2">
      <c r="A18" s="137">
        <f t="shared" si="0"/>
        <v>14</v>
      </c>
      <c r="B18" s="156" t="s">
        <v>164</v>
      </c>
      <c r="C18" s="157">
        <f>+('[3]50x10km'!D18)</f>
        <v>136.94507148231753</v>
      </c>
      <c r="D18" s="157">
        <f>('[3]400x10km'!D18)</f>
        <v>132.71737337073091</v>
      </c>
      <c r="E18" s="158">
        <f>+('[3]800x10km'!D18)</f>
        <v>130.43168880455408</v>
      </c>
      <c r="F18" s="159">
        <f>+('[3]50x40km'!D18)</f>
        <v>136.93569422150881</v>
      </c>
      <c r="G18" s="160">
        <f>+('[3]400x40km'!D18)</f>
        <v>132.71026495529088</v>
      </c>
      <c r="H18" s="161">
        <f>+('[3]400x90km'!D18)</f>
        <v>132.71737337073091</v>
      </c>
      <c r="I18" s="160">
        <f>+('[3]800x10km'!D18)</f>
        <v>130.43168880455408</v>
      </c>
      <c r="J18" s="160">
        <f>+('[3]800x40km'!D18)</f>
        <v>130.42730582668199</v>
      </c>
      <c r="K18" s="161">
        <f>+('[3]800x90km'!D18)</f>
        <v>130.43168880455408</v>
      </c>
      <c r="L18" s="162">
        <f>+('[3]2400x10km'!D18)</f>
        <v>127.33616166127052</v>
      </c>
      <c r="M18" s="160">
        <f>+('[3]2400x40km'!D18)</f>
        <v>127.33869977335908</v>
      </c>
      <c r="N18" s="161">
        <f>+('[3]2400x90km'!D18)</f>
        <v>127.33616166127052</v>
      </c>
      <c r="O18" s="159">
        <f>+('[3]6000x10km'!D18)</f>
        <v>125.84590297594781</v>
      </c>
      <c r="P18" s="163">
        <f>+('[3]6000x40km'!D18)</f>
        <v>125.84590297594781</v>
      </c>
      <c r="Q18" s="164">
        <f>+('[3]6000x90km'!D18)</f>
        <v>125.84590297594781</v>
      </c>
      <c r="R18" s="137">
        <v>7</v>
      </c>
    </row>
    <row r="19" spans="1:18" x14ac:dyDescent="0.2">
      <c r="A19" s="137">
        <f t="shared" si="0"/>
        <v>15</v>
      </c>
      <c r="B19" s="156" t="s">
        <v>165</v>
      </c>
      <c r="C19" s="157">
        <f>+('[3]50x10km'!D19)</f>
        <v>136.56884875846501</v>
      </c>
      <c r="D19" s="157">
        <f>('[3]400x10km'!D19)</f>
        <v>132.25540339877909</v>
      </c>
      <c r="E19" s="158">
        <f>+('[3]800x10km'!D19)</f>
        <v>129.90986717267552</v>
      </c>
      <c r="F19" s="159">
        <f>+('[3]50x40km'!D19)</f>
        <v>136.56701444622792</v>
      </c>
      <c r="G19" s="160">
        <f>+('[3]400x40km'!D19)</f>
        <v>132.24832546936352</v>
      </c>
      <c r="H19" s="161">
        <f>+('[3]400x90km'!D19)</f>
        <v>132.25540339877909</v>
      </c>
      <c r="I19" s="160">
        <f>+('[3]800x10km'!D19)</f>
        <v>129.90986717267552</v>
      </c>
      <c r="J19" s="160">
        <f>+('[3]800x40km'!D19)</f>
        <v>129.91499999999999</v>
      </c>
      <c r="K19" s="161">
        <f>+('[3]800x90km'!D19)</f>
        <v>129.90986717267552</v>
      </c>
      <c r="L19" s="162">
        <f>+('[3]2400x10km'!D19)</f>
        <v>126.75561013732278</v>
      </c>
      <c r="M19" s="160">
        <f>+('[3]2400x40km'!D19)</f>
        <v>126.75702531009613</v>
      </c>
      <c r="N19" s="161">
        <f>+('[3]2400x90km'!D19)</f>
        <v>126.75561013732278</v>
      </c>
      <c r="O19" s="159">
        <f>+('[3]6000x10km'!D19)</f>
        <v>125.2293110476967</v>
      </c>
      <c r="P19" s="163">
        <f>+('[3]6000x40km'!D19)</f>
        <v>125.23058499796167</v>
      </c>
      <c r="Q19" s="164">
        <f>+('[3]6000x90km'!D19)</f>
        <v>125.2293110476967</v>
      </c>
      <c r="R19" s="137">
        <v>8</v>
      </c>
    </row>
    <row r="20" spans="1:18" x14ac:dyDescent="0.2">
      <c r="A20" s="137">
        <f t="shared" si="0"/>
        <v>16</v>
      </c>
      <c r="B20" s="156" t="s">
        <v>166</v>
      </c>
      <c r="C20" s="157">
        <f>+('[3]50x10km'!D20)</f>
        <v>136.89490845247053</v>
      </c>
      <c r="D20" s="157">
        <f>('[3]400x10km'!D20)</f>
        <v>132.61837980531266</v>
      </c>
      <c r="E20" s="158">
        <f>+('[3]800x10km'!D20)</f>
        <v>130.28937381404177</v>
      </c>
      <c r="F20" s="159">
        <f>+('[3]50x40km'!D20)</f>
        <v>136.90058186195827</v>
      </c>
      <c r="G20" s="160">
        <f>+('[3]400x40km'!D20)</f>
        <v>132.60797835483552</v>
      </c>
      <c r="H20" s="161">
        <f>+('[3]400x90km'!D20)</f>
        <v>132.61837980531266</v>
      </c>
      <c r="I20" s="160">
        <f>+('[3]800x10km'!D20)</f>
        <v>130.28937381404177</v>
      </c>
      <c r="J20" s="160">
        <f>+('[3]800x40km'!D20)</f>
        <v>130.2897330376309</v>
      </c>
      <c r="K20" s="161">
        <f>+('[3]800x90km'!D20)</f>
        <v>130.28937381404177</v>
      </c>
      <c r="L20" s="162">
        <f>+('[3]2400x10km'!D20)</f>
        <v>127.15194819694095</v>
      </c>
      <c r="M20" s="160">
        <f>+('[3]2400x40km'!D20)</f>
        <v>127.15113487925511</v>
      </c>
      <c r="N20" s="161">
        <f>+('[3]2400x90km'!D20)</f>
        <v>127.15194819694095</v>
      </c>
      <c r="O20" s="159">
        <f>+('[3]6000x10km'!D20)</f>
        <v>125.63442723196086</v>
      </c>
      <c r="P20" s="163">
        <f>+('[3]6000x40km'!D20)</f>
        <v>125.63417244190786</v>
      </c>
      <c r="Q20" s="164">
        <f>+('[3]6000x90km'!D20)</f>
        <v>125.63442723196086</v>
      </c>
      <c r="R20" s="137">
        <v>9</v>
      </c>
    </row>
    <row r="21" spans="1:18" x14ac:dyDescent="0.2">
      <c r="A21" s="137">
        <f t="shared" si="0"/>
        <v>17</v>
      </c>
      <c r="B21" s="156" t="s">
        <v>167</v>
      </c>
      <c r="C21" s="157">
        <f>+('[3]50x10km'!D21)</f>
        <v>136.64409330323554</v>
      </c>
      <c r="D21" s="157">
        <f>('[3]400x10km'!D21)</f>
        <v>132.65137766045208</v>
      </c>
      <c r="E21" s="158">
        <f>+('[3]800x10km'!D21)</f>
        <v>130.47912713472488</v>
      </c>
      <c r="F21" s="159">
        <f>+('[3]50x40km'!D21)</f>
        <v>136.6322231139647</v>
      </c>
      <c r="G21" s="160">
        <f>+('[3]400x40km'!D21)</f>
        <v>132.63932424852345</v>
      </c>
      <c r="H21" s="161">
        <f>+('[3]400x90km'!D21)</f>
        <v>132.65137766045208</v>
      </c>
      <c r="I21" s="160">
        <f>+('[3]800x10km'!D21)</f>
        <v>130.47912713472488</v>
      </c>
      <c r="J21" s="160">
        <f>+('[3]800x40km'!D21)</f>
        <v>130.48304652569411</v>
      </c>
      <c r="K21" s="161">
        <f>+('[3]800x90km'!D21)</f>
        <v>130.47912713472488</v>
      </c>
      <c r="L21" s="162">
        <f>+('[3]2400x10km'!D21)</f>
        <v>127.56503293513454</v>
      </c>
      <c r="M21" s="160">
        <f>+('[3]2400x40km'!D21)</f>
        <v>127.56478245821657</v>
      </c>
      <c r="N21" s="161">
        <f>+('[3]2400x90km'!D21)</f>
        <v>127.56503293513454</v>
      </c>
      <c r="O21" s="159">
        <f>+('[3]6000x10km'!D21)</f>
        <v>126.15419894007337</v>
      </c>
      <c r="P21" s="163">
        <f>+('[3]6000x40km'!D21)</f>
        <v>126.15445373012636</v>
      </c>
      <c r="Q21" s="164">
        <f>+('[3]6000x90km'!D21)</f>
        <v>126.15419894007337</v>
      </c>
      <c r="R21" s="137">
        <v>10</v>
      </c>
    </row>
    <row r="22" spans="1:18" x14ac:dyDescent="0.2">
      <c r="A22" s="137">
        <f t="shared" si="0"/>
        <v>18</v>
      </c>
      <c r="B22" s="156" t="s">
        <v>168</v>
      </c>
      <c r="C22" s="157">
        <f>+('[3]50x10km'!D22)</f>
        <v>135.69099573614247</v>
      </c>
      <c r="D22" s="157">
        <f>('[3]400x10km'!D22)</f>
        <v>130.96848704834187</v>
      </c>
      <c r="E22" s="158">
        <f>+('[3]800x10km'!D22)</f>
        <v>128.40370018975332</v>
      </c>
      <c r="F22" s="159">
        <f>+('[3]50x40km'!D22)</f>
        <v>135.67415730337078</v>
      </c>
      <c r="G22" s="160">
        <f>+('[3]400x40km'!D22)</f>
        <v>130.9581944765236</v>
      </c>
      <c r="H22" s="161">
        <f>+('[3]400x90km'!D22)</f>
        <v>130.96848704834187</v>
      </c>
      <c r="I22" s="160">
        <f>+('[3]800x10km'!D22)</f>
        <v>128.40370018975332</v>
      </c>
      <c r="J22" s="160">
        <f>+('[3]800x40km'!D22)</f>
        <v>128.40878093905286</v>
      </c>
      <c r="K22" s="161">
        <f>+('[3]800x90km'!D22)</f>
        <v>128.40370018975332</v>
      </c>
      <c r="L22" s="162">
        <f>+('[3]2400x10km'!D22)</f>
        <v>124.95813330356147</v>
      </c>
      <c r="M22" s="160">
        <f>+('[3]2400x40km'!D22)</f>
        <v>124.95952840826625</v>
      </c>
      <c r="N22" s="161">
        <f>+('[3]2400x90km'!D22)</f>
        <v>124.95813330356147</v>
      </c>
      <c r="O22" s="159">
        <f>+('[3]6000x10km'!D22)</f>
        <v>123.29290664492457</v>
      </c>
      <c r="P22" s="163">
        <f>+('[3]6000x40km'!D22)</f>
        <v>123.29239706481859</v>
      </c>
      <c r="Q22" s="164">
        <f>+('[3]6000x90km'!D22)</f>
        <v>123.29290664492457</v>
      </c>
      <c r="R22" s="137">
        <v>11</v>
      </c>
    </row>
    <row r="23" spans="1:18" x14ac:dyDescent="0.2">
      <c r="A23" s="137">
        <f t="shared" si="0"/>
        <v>19</v>
      </c>
      <c r="B23" s="156" t="s">
        <v>169</v>
      </c>
      <c r="C23" s="157">
        <f>+('[3]50x10km'!D23)</f>
        <v>135.61575119137197</v>
      </c>
      <c r="D23" s="157">
        <f>('[3]400x10km'!D23)</f>
        <v>131.05098168619043</v>
      </c>
      <c r="E23" s="158">
        <f>+('[3]800x10km'!D23)</f>
        <v>128.56973434535107</v>
      </c>
      <c r="F23" s="159">
        <f>+('[3]50x40km'!D23)</f>
        <v>135.61647271268058</v>
      </c>
      <c r="G23" s="160">
        <f>+('[3]400x40km'!D23)</f>
        <v>131.04398323819581</v>
      </c>
      <c r="H23" s="161">
        <f>+('[3]400x90km'!D23)</f>
        <v>131.05098168619043</v>
      </c>
      <c r="I23" s="160">
        <f>+('[3]800x10km'!D23)</f>
        <v>128.56973434535107</v>
      </c>
      <c r="J23" s="160">
        <f>+('[3]800x40km'!D23)</f>
        <v>128.57363109145032</v>
      </c>
      <c r="K23" s="161">
        <f>+('[3]800x90km'!D23)</f>
        <v>128.56973434535107</v>
      </c>
      <c r="L23" s="162">
        <f>+('[3]2400x10km'!D23)</f>
        <v>125.22608016076812</v>
      </c>
      <c r="M23" s="160">
        <f>+('[3]2400x40km'!D23)</f>
        <v>125.23026940124373</v>
      </c>
      <c r="N23" s="161">
        <f>+('[3]2400x90km'!D23)</f>
        <v>125.22608016076812</v>
      </c>
      <c r="O23" s="159">
        <f>+('[3]6000x10km'!D23)</f>
        <v>123.61394211169996</v>
      </c>
      <c r="P23" s="163">
        <f>+('[3]6000x40km'!D23)</f>
        <v>123.61445169180594</v>
      </c>
      <c r="Q23" s="164">
        <f>+('[3]6000x90km'!D23)</f>
        <v>123.61394211169996</v>
      </c>
      <c r="R23" s="137">
        <v>12</v>
      </c>
    </row>
    <row r="24" spans="1:18" x14ac:dyDescent="0.2">
      <c r="A24" s="137">
        <f t="shared" si="0"/>
        <v>20</v>
      </c>
      <c r="B24" s="156" t="s">
        <v>170</v>
      </c>
      <c r="C24" s="157">
        <f>+('[3]50x10km'!D24)</f>
        <v>135.54050664660147</v>
      </c>
      <c r="D24" s="157">
        <f>('[3]400x10km'!D24)</f>
        <v>130.95198812077214</v>
      </c>
      <c r="E24" s="158">
        <f>+('[3]800x10km'!D24)</f>
        <v>128.4629981024668</v>
      </c>
      <c r="F24" s="159">
        <f>+('[3]50x40km'!D24)</f>
        <v>135.54123194221509</v>
      </c>
      <c r="G24" s="160">
        <f>+('[3]400x40km'!D24)</f>
        <v>130.95159534101035</v>
      </c>
      <c r="H24" s="161">
        <f>+('[3]400x90km'!D24)</f>
        <v>130.95198812077214</v>
      </c>
      <c r="I24" s="160">
        <f>+('[3]800x10km'!D24)</f>
        <v>128.4629981024668</v>
      </c>
      <c r="J24" s="160">
        <f>+('[3]800x40km'!D24)</f>
        <v>128.470451499662</v>
      </c>
      <c r="K24" s="161">
        <f>+('[3]800x90km'!D24)</f>
        <v>128.4629981024668</v>
      </c>
      <c r="L24" s="162">
        <f>+('[3]2400x10km'!D24)</f>
        <v>125.11443563693201</v>
      </c>
      <c r="M24" s="160">
        <f>+('[3]2400x40km'!D24)</f>
        <v>125.11359957128025</v>
      </c>
      <c r="N24" s="161">
        <f>+('[3]2400x90km'!D24)</f>
        <v>125.11443563693201</v>
      </c>
      <c r="O24" s="159">
        <f>+('[3]6000x10km'!D24)</f>
        <v>123.49164288626172</v>
      </c>
      <c r="P24" s="163">
        <f>+('[3]6000x40km'!D24)</f>
        <v>123.49113330615573</v>
      </c>
      <c r="Q24" s="164">
        <f>+('[3]6000x90km'!D24)</f>
        <v>123.49164288626172</v>
      </c>
      <c r="R24" s="137">
        <v>1</v>
      </c>
    </row>
    <row r="25" spans="1:18" x14ac:dyDescent="0.2">
      <c r="A25" s="137">
        <f t="shared" si="0"/>
        <v>21</v>
      </c>
      <c r="B25" s="156" t="s">
        <v>171</v>
      </c>
      <c r="C25" s="157">
        <f>+('[3]50x10km'!D25)</f>
        <v>135.79132179583647</v>
      </c>
      <c r="D25" s="157">
        <f>('[3]400x10km'!D25)</f>
        <v>131.11697739646922</v>
      </c>
      <c r="E25" s="158">
        <f>+('[3]800x10km'!D25)</f>
        <v>128.58159392789375</v>
      </c>
      <c r="F25" s="159">
        <f>+('[3]50x40km'!D25)</f>
        <v>135.787018459069</v>
      </c>
      <c r="G25" s="160">
        <f>+('[3]400x40km'!D25)</f>
        <v>131.11327416108492</v>
      </c>
      <c r="H25" s="161">
        <f>+('[3]400x90km'!D25)</f>
        <v>131.11697739646922</v>
      </c>
      <c r="I25" s="160">
        <f>+('[3]800x10km'!D25)</f>
        <v>128.58159392789375</v>
      </c>
      <c r="J25" s="160">
        <f>+('[3]800x40km'!D25)</f>
        <v>128.58786275928321</v>
      </c>
      <c r="K25" s="161">
        <f>+('[3]800x90km'!D25)</f>
        <v>128.58159392789375</v>
      </c>
      <c r="L25" s="162">
        <f>+('[3]2400x10km'!D25)</f>
        <v>125.17025789885007</v>
      </c>
      <c r="M25" s="160">
        <f>+('[3]2400x40km'!D25)</f>
        <v>125.17053891413323</v>
      </c>
      <c r="N25" s="161">
        <f>+('[3]2400x90km'!D25)</f>
        <v>125.17025789885007</v>
      </c>
      <c r="O25" s="159">
        <f>+('[3]6000x10km'!D25)</f>
        <v>123.51966979209131</v>
      </c>
      <c r="P25" s="163">
        <f>+('[3]6000x40km'!D25)</f>
        <v>123.51890542193232</v>
      </c>
      <c r="Q25" s="164">
        <f>+('[3]6000x90km'!D25)</f>
        <v>123.51966979209131</v>
      </c>
      <c r="R25" s="137">
        <v>2</v>
      </c>
    </row>
    <row r="26" spans="1:18" x14ac:dyDescent="0.2">
      <c r="A26" s="137">
        <f t="shared" si="0"/>
        <v>22</v>
      </c>
      <c r="B26" s="156" t="s">
        <v>172</v>
      </c>
      <c r="C26" s="157">
        <f>+('[3]50x10km'!D26)</f>
        <v>135.71607725106597</v>
      </c>
      <c r="D26" s="157">
        <f>('[3]400x10km'!D26)</f>
        <v>130.91899026563271</v>
      </c>
      <c r="E26" s="158">
        <f>+('[3]800x10km'!D26)</f>
        <v>128.29696394686908</v>
      </c>
      <c r="F26" s="159">
        <f>+('[3]50x40km'!D26)</f>
        <v>135.71428571428572</v>
      </c>
      <c r="G26" s="160">
        <f>+('[3]400x40km'!D26)</f>
        <v>130.90210182466097</v>
      </c>
      <c r="H26" s="161">
        <f>+('[3]400x90km'!D26)</f>
        <v>130.91899026563271</v>
      </c>
      <c r="I26" s="160">
        <f>+('[3]800x10km'!D26)</f>
        <v>128.29696394686908</v>
      </c>
      <c r="J26" s="160">
        <f>+('[3]800x40km'!D26)</f>
        <v>128.30204343030636</v>
      </c>
      <c r="K26" s="161">
        <f>+('[3]800x90km'!D26)</f>
        <v>128.29696394686908</v>
      </c>
      <c r="L26" s="162">
        <f>+('[3]2400x10km'!D26)</f>
        <v>124.7850842916155</v>
      </c>
      <c r="M26" s="160">
        <f>+('[3]2400x40km'!D26)</f>
        <v>124.78424454889526</v>
      </c>
      <c r="N26" s="161">
        <f>+('[3]2400x90km'!D26)</f>
        <v>124.7850842916155</v>
      </c>
      <c r="O26" s="159">
        <f>+('[3]6000x10km'!D26)</f>
        <v>123.08397880146758</v>
      </c>
      <c r="P26" s="163">
        <f>+('[3]6000x40km'!D26)</f>
        <v>123.08372401141459</v>
      </c>
      <c r="Q26" s="164">
        <f>+('[3]6000x90km'!D26)</f>
        <v>123.08397880146758</v>
      </c>
      <c r="R26" s="137">
        <v>3</v>
      </c>
    </row>
    <row r="27" spans="1:18" x14ac:dyDescent="0.2">
      <c r="A27" s="137">
        <f t="shared" si="0"/>
        <v>23</v>
      </c>
      <c r="B27" s="156" t="s">
        <v>173</v>
      </c>
      <c r="C27" s="157">
        <f>+('[3]50x10km'!D27)</f>
        <v>135.61575119137197</v>
      </c>
      <c r="D27" s="157">
        <f>('[3]400x10km'!D27)</f>
        <v>130.81999670021449</v>
      </c>
      <c r="E27" s="158">
        <f>+('[3]800x10km'!D27)</f>
        <v>128.22580645161293</v>
      </c>
      <c r="F27" s="159">
        <f>+('[3]50x40km'!D27)</f>
        <v>135.59891653290529</v>
      </c>
      <c r="G27" s="160">
        <f>+('[3]400x40km'!D27)</f>
        <v>130.81136371135383</v>
      </c>
      <c r="H27" s="161">
        <f>+('[3]400x90km'!D27)</f>
        <v>130.81999670021449</v>
      </c>
      <c r="I27" s="160">
        <f>+('[3]800x10km'!D27)</f>
        <v>128.22580645161293</v>
      </c>
      <c r="J27" s="160">
        <f>+('[3]800x40km'!D27)</f>
        <v>128.22495522954492</v>
      </c>
      <c r="K27" s="161">
        <f>+('[3]800x90km'!D27)</f>
        <v>128.22580645161293</v>
      </c>
      <c r="L27" s="162">
        <f>+('[3]2400x10km'!D27)</f>
        <v>124.72367980350565</v>
      </c>
      <c r="M27" s="160">
        <f>+('[3]2400x40km'!D27)</f>
        <v>124.72395583293326</v>
      </c>
      <c r="N27" s="161">
        <f>+('[3]2400x90km'!D27)</f>
        <v>124.72367980350565</v>
      </c>
      <c r="O27" s="159">
        <f>+('[3]6000x10km'!D27)</f>
        <v>123.03302079086832</v>
      </c>
      <c r="P27" s="163">
        <f>+('[3]6000x40km'!D27)</f>
        <v>123.03174684060333</v>
      </c>
      <c r="Q27" s="164">
        <f>+('[3]6000x90km'!D27)</f>
        <v>123.03302079086832</v>
      </c>
      <c r="R27" s="137">
        <v>4</v>
      </c>
    </row>
    <row r="28" spans="1:18" x14ac:dyDescent="0.2">
      <c r="A28" s="137">
        <f t="shared" si="0"/>
        <v>24</v>
      </c>
      <c r="B28" s="156" t="s">
        <v>174</v>
      </c>
      <c r="C28" s="157">
        <f>+('[3]50x10km'!D28)</f>
        <v>139.8545272134437</v>
      </c>
      <c r="D28" s="157">
        <f>('[3]400x10km'!D28)</f>
        <v>134.46625969311995</v>
      </c>
      <c r="E28" s="158">
        <f>+('[3]800x10km'!D28)</f>
        <v>131.55834914611006</v>
      </c>
      <c r="F28" s="159">
        <f>+('[3]50x40km'!D28)</f>
        <v>139.83497191011236</v>
      </c>
      <c r="G28" s="160">
        <f>+('[3]400x40km'!D28)</f>
        <v>134.46398521793645</v>
      </c>
      <c r="H28" s="161">
        <f>+('[3]400x90km'!D28)</f>
        <v>134.46625969311995</v>
      </c>
      <c r="I28" s="160">
        <f>+('[3]800x10km'!D28)</f>
        <v>131.55834914611006</v>
      </c>
      <c r="J28" s="160">
        <f>+('[3]800x40km'!D28)</f>
        <v>131.56228133635361</v>
      </c>
      <c r="K28" s="161">
        <f>+('[3]800x90km'!D28)</f>
        <v>131.55834914611006</v>
      </c>
      <c r="L28" s="162">
        <f>+('[3]2400x10km'!D28)</f>
        <v>127.6320196494362</v>
      </c>
      <c r="M28" s="160">
        <f>+('[3]2400x40km'!D28)</f>
        <v>127.63567752235707</v>
      </c>
      <c r="N28" s="161">
        <f>+('[3]2400x90km'!D28)</f>
        <v>127.6320196494362</v>
      </c>
      <c r="O28" s="159">
        <f>+('[3]6000x10km'!D28)</f>
        <v>125.73634325315939</v>
      </c>
      <c r="P28" s="163">
        <f>+('[3]6000x40km'!D28)</f>
        <v>125.73736241337139</v>
      </c>
      <c r="Q28" s="164">
        <f>+('[3]6000x90km'!D28)</f>
        <v>125.73634325315939</v>
      </c>
      <c r="R28" s="137">
        <v>5</v>
      </c>
    </row>
    <row r="29" spans="1:18" x14ac:dyDescent="0.2">
      <c r="A29" s="137">
        <f t="shared" si="0"/>
        <v>25</v>
      </c>
      <c r="B29" s="156" t="s">
        <v>175</v>
      </c>
      <c r="C29" s="157">
        <f>+('[3]50x10km'!D29)</f>
        <v>139.52846751943818</v>
      </c>
      <c r="D29" s="157">
        <f>('[3]400x10km'!D29)</f>
        <v>133.82280151790133</v>
      </c>
      <c r="E29" s="158">
        <f>+('[3]800x10km'!D29)</f>
        <v>130.71631878557875</v>
      </c>
      <c r="F29" s="159">
        <f>+('[3]50x40km'!D29)</f>
        <v>139.52899277688604</v>
      </c>
      <c r="G29" s="160">
        <f>+('[3]400x40km'!D29)</f>
        <v>133.80902101824663</v>
      </c>
      <c r="H29" s="161">
        <f>+('[3]400x90km'!D29)</f>
        <v>133.82280151790133</v>
      </c>
      <c r="I29" s="160">
        <f>+('[3]800x10km'!D29)</f>
        <v>130.71631878557875</v>
      </c>
      <c r="J29" s="160">
        <f>+('[3]800x40km'!D29)</f>
        <v>130.7190550172559</v>
      </c>
      <c r="K29" s="161">
        <f>+('[3]800x90km'!D29)</f>
        <v>130.71631878557875</v>
      </c>
      <c r="L29" s="162">
        <f>+('[3]2400x10km'!D29)</f>
        <v>126.53790331584237</v>
      </c>
      <c r="M29" s="160">
        <f>+('[3]2400x40km'!D29)</f>
        <v>126.53764137145664</v>
      </c>
      <c r="N29" s="161">
        <f>+('[3]2400x90km'!D29)</f>
        <v>126.53790331584237</v>
      </c>
      <c r="O29" s="159">
        <f>+('[3]6000x10km'!D29)</f>
        <v>124.51589889930696</v>
      </c>
      <c r="P29" s="163">
        <f>+('[3]6000x40km'!D29)</f>
        <v>124.51640847941295</v>
      </c>
      <c r="Q29" s="164">
        <f>+('[3]6000x90km'!D29)</f>
        <v>124.51589889930696</v>
      </c>
      <c r="R29" s="137">
        <v>6</v>
      </c>
    </row>
    <row r="30" spans="1:18" x14ac:dyDescent="0.2">
      <c r="A30" s="137">
        <f t="shared" si="0"/>
        <v>26</v>
      </c>
      <c r="B30" s="156" t="s">
        <v>176</v>
      </c>
      <c r="C30" s="157">
        <f>+('[3]50x10km'!D30)</f>
        <v>149.03436167544521</v>
      </c>
      <c r="D30" s="157">
        <f>('[3]400x10km'!D30)</f>
        <v>139.77891437056593</v>
      </c>
      <c r="E30" s="158">
        <f>+('[3]800x10km'!D30)</f>
        <v>134.76043643263759</v>
      </c>
      <c r="F30" s="159">
        <f>+('[3]50x40km'!D30)</f>
        <v>149.02437800963082</v>
      </c>
      <c r="G30" s="160">
        <f>+('[3]400x40km'!D30)</f>
        <v>139.76804038670934</v>
      </c>
      <c r="H30" s="161">
        <f>+('[3]400x90km'!D30)</f>
        <v>139.77891437056593</v>
      </c>
      <c r="I30" s="160">
        <f>+('[3]800x10km'!D30)</f>
        <v>134.76043643263759</v>
      </c>
      <c r="J30" s="160">
        <f>+('[3]800x40km'!D30)</f>
        <v>134.76559257106939</v>
      </c>
      <c r="K30" s="161">
        <f>+('[3]800x90km'!D30)</f>
        <v>134.76043643263759</v>
      </c>
      <c r="L30" s="162">
        <f>+('[3]2400x10km'!D30)</f>
        <v>127.99486435190354</v>
      </c>
      <c r="M30" s="160">
        <f>+('[3]2400x40km'!D30)</f>
        <v>127.99685158927753</v>
      </c>
      <c r="N30" s="161">
        <f>+('[3]2400x90km'!D30)</f>
        <v>127.99486435190354</v>
      </c>
      <c r="O30" s="159">
        <f>+('[3]6000x10km'!D30)</f>
        <v>124.72482674276395</v>
      </c>
      <c r="P30" s="163">
        <f>+('[3]6000x40km'!D30)</f>
        <v>124.72533632286994</v>
      </c>
      <c r="Q30" s="164">
        <f>+('[3]6000x90km'!D30)</f>
        <v>124.72482674276395</v>
      </c>
      <c r="R30" s="137">
        <v>7</v>
      </c>
    </row>
    <row r="31" spans="1:18" x14ac:dyDescent="0.2">
      <c r="A31" s="137">
        <f t="shared" si="0"/>
        <v>27</v>
      </c>
      <c r="B31" s="156" t="s">
        <v>177</v>
      </c>
      <c r="C31" s="157">
        <f>+('[3]50x10km'!D31)</f>
        <v>155.48031101078507</v>
      </c>
      <c r="D31" s="157">
        <f>('[3]400x10km'!D31)</f>
        <v>144.79458835175714</v>
      </c>
      <c r="E31" s="158">
        <f>+('[3]800x10km'!D31)</f>
        <v>139.00616698292222</v>
      </c>
      <c r="F31" s="159">
        <f>+('[3]50x40km'!D31)</f>
        <v>155.47251203852326</v>
      </c>
      <c r="G31" s="160">
        <f>+('[3]400x40km'!D31)</f>
        <v>144.78173359289931</v>
      </c>
      <c r="H31" s="161">
        <f>+('[3]400x90km'!D31)</f>
        <v>144.79458835175714</v>
      </c>
      <c r="I31" s="160">
        <f>+('[3]800x10km'!D31)</f>
        <v>139.00616698292222</v>
      </c>
      <c r="J31" s="160">
        <f>+('[3]800x40km'!D31)</f>
        <v>139.00425764062666</v>
      </c>
      <c r="K31" s="161">
        <f>+('[3]800x90km'!D31)</f>
        <v>139.00616698292222</v>
      </c>
      <c r="L31" s="162">
        <f>+('[3]2400x10km'!D31)</f>
        <v>131.18789773361618</v>
      </c>
      <c r="M31" s="160">
        <f>+('[3]2400x40km'!D31)</f>
        <v>131.18657124674831</v>
      </c>
      <c r="N31" s="161">
        <f>+('[3]2400x90km'!D31)</f>
        <v>131.18789773361618</v>
      </c>
      <c r="O31" s="159">
        <f>+('[3]6000x10km'!D31)</f>
        <v>127.40776600081533</v>
      </c>
      <c r="P31" s="163">
        <f>+('[3]6000x40km'!D31)</f>
        <v>127.40802079086832</v>
      </c>
      <c r="Q31" s="164">
        <f>+('[3]6000x90km'!D31)</f>
        <v>127.40776600081533</v>
      </c>
      <c r="R31" s="137">
        <v>8</v>
      </c>
    </row>
    <row r="32" spans="1:18" x14ac:dyDescent="0.2">
      <c r="A32" s="137">
        <f t="shared" si="0"/>
        <v>28</v>
      </c>
      <c r="B32" s="156" t="s">
        <v>178</v>
      </c>
      <c r="C32" s="157">
        <f>+('[3]50x10km'!D32)</f>
        <v>155.50539252570857</v>
      </c>
      <c r="D32" s="157">
        <f>('[3]400x10km'!D32)</f>
        <v>144.81108727932684</v>
      </c>
      <c r="E32" s="158">
        <f>+('[3]800x10km'!D32)</f>
        <v>139.01802656546491</v>
      </c>
      <c r="F32" s="159">
        <f>+('[3]50x40km'!D32)</f>
        <v>155.50511637239165</v>
      </c>
      <c r="G32" s="160">
        <f>+('[3]400x40km'!D32)</f>
        <v>144.8031807833174</v>
      </c>
      <c r="H32" s="161">
        <f>+('[3]400x90km'!D32)</f>
        <v>144.81108727932684</v>
      </c>
      <c r="I32" s="160">
        <f>+('[3]800x10km'!D32)</f>
        <v>139.01802656546491</v>
      </c>
      <c r="J32" s="160">
        <f>+('[3]800x40km'!D32)</f>
        <v>139.01967528077896</v>
      </c>
      <c r="K32" s="161">
        <f>+('[3]800x90km'!D32)</f>
        <v>139.01802656546491</v>
      </c>
      <c r="L32" s="162">
        <f>+('[3]2400x10km'!D32)</f>
        <v>131.19347995980797</v>
      </c>
      <c r="M32" s="160">
        <f>+('[3]2400x40km'!D32)</f>
        <v>131.19326999296632</v>
      </c>
      <c r="N32" s="161">
        <f>+('[3]2400x90km'!D32)</f>
        <v>131.19347995980797</v>
      </c>
      <c r="O32" s="159">
        <f>+('[3]6000x10km'!D32)</f>
        <v>127.41031390134529</v>
      </c>
      <c r="P32" s="163">
        <f>+('[3]6000x40km'!D32)</f>
        <v>127.41031390134529</v>
      </c>
      <c r="Q32" s="164">
        <f>+('[3]6000x90km'!D32)</f>
        <v>127.41031390134529</v>
      </c>
      <c r="R32" s="137">
        <v>9</v>
      </c>
    </row>
    <row r="33" spans="1:18" x14ac:dyDescent="0.2">
      <c r="A33" s="137">
        <f t="shared" si="0"/>
        <v>29</v>
      </c>
      <c r="B33" s="156" t="s">
        <v>179</v>
      </c>
      <c r="C33" s="157">
        <f>+('[3]50x10km'!D33)</f>
        <v>155.68096313017307</v>
      </c>
      <c r="D33" s="157">
        <f>('[3]400x10km'!D33)</f>
        <v>144.9430786998845</v>
      </c>
      <c r="E33" s="158">
        <f>+('[3]800x10km'!D33)</f>
        <v>139.13662239089186</v>
      </c>
      <c r="F33" s="159">
        <f>+('[3]50x40km'!D33)</f>
        <v>155.66312199036918</v>
      </c>
      <c r="G33" s="160">
        <f>+('[3]400x40km'!D33)</f>
        <v>144.93351370970404</v>
      </c>
      <c r="H33" s="161">
        <f>+('[3]400x90km'!D33)</f>
        <v>144.9430786998845</v>
      </c>
      <c r="I33" s="160">
        <f>+('[3]800x10km'!D33)</f>
        <v>139.13662239089186</v>
      </c>
      <c r="J33" s="160">
        <f>+('[3]800x40km'!D33)</f>
        <v>139.13590056808073</v>
      </c>
      <c r="K33" s="161">
        <f>+('[3]800x90km'!D33)</f>
        <v>139.13662239089186</v>
      </c>
      <c r="L33" s="162">
        <f>+('[3]2400x10km'!D33)</f>
        <v>131.28837780506868</v>
      </c>
      <c r="M33" s="160">
        <f>+('[3]2400x40km'!D33)</f>
        <v>131.28928535542428</v>
      </c>
      <c r="N33" s="161">
        <f>+('[3]2400x90km'!D33)</f>
        <v>131.28837780506868</v>
      </c>
      <c r="O33" s="159">
        <f>+('[3]6000x10km'!D33)</f>
        <v>127.49694251936404</v>
      </c>
      <c r="P33" s="163">
        <f>+('[3]6000x40km'!D33)</f>
        <v>127.49668772931105</v>
      </c>
      <c r="Q33" s="164">
        <f>+('[3]6000x90km'!D33)</f>
        <v>127.49694251936404</v>
      </c>
      <c r="R33" s="137">
        <v>10</v>
      </c>
    </row>
    <row r="34" spans="1:18" x14ac:dyDescent="0.2">
      <c r="A34" s="137">
        <f t="shared" si="0"/>
        <v>30</v>
      </c>
      <c r="B34" s="156" t="s">
        <v>180</v>
      </c>
      <c r="C34" s="157">
        <f>+('[3]50x10km'!D34)</f>
        <v>158.61550037622274</v>
      </c>
      <c r="D34" s="157">
        <f>('[3]400x10km'!D34)</f>
        <v>146.92295000824947</v>
      </c>
      <c r="E34" s="158">
        <f>+('[3]800x10km'!D34)</f>
        <v>140.59535104364326</v>
      </c>
      <c r="F34" s="159">
        <f>+('[3]50x40km'!D34)</f>
        <v>158.60503611556982</v>
      </c>
      <c r="G34" s="160">
        <f>+('[3]400x40km'!D34)</f>
        <v>146.9182037153133</v>
      </c>
      <c r="H34" s="161">
        <f>+('[3]400x90km'!D34)</f>
        <v>146.92295000824947</v>
      </c>
      <c r="I34" s="160">
        <f>+('[3]800x10km'!D34)</f>
        <v>140.59535104364326</v>
      </c>
      <c r="J34" s="160">
        <f>+('[3]800x40km'!D34)</f>
        <v>140.60176235486662</v>
      </c>
      <c r="K34" s="161">
        <f>+('[3]800x90km'!D34)</f>
        <v>140.59535104364326</v>
      </c>
      <c r="L34" s="162">
        <f>+('[3]2400x10km'!D34)</f>
        <v>132.05314279334598</v>
      </c>
      <c r="M34" s="160">
        <f>+('[3]2400x40km'!D34)</f>
        <v>132.05405888197927</v>
      </c>
      <c r="N34" s="161">
        <f>+('[3]2400x90km'!D34)</f>
        <v>132.05314279334598</v>
      </c>
      <c r="O34" s="159">
        <f>+('[3]6000x10km'!D34)</f>
        <v>127.92244190786791</v>
      </c>
      <c r="P34" s="163">
        <f>+('[3]6000x40km'!D34)</f>
        <v>127.91963921728495</v>
      </c>
      <c r="Q34" s="164">
        <f>+('[3]6000x90km'!D34)</f>
        <v>127.92244190786791</v>
      </c>
      <c r="R34" s="137">
        <v>11</v>
      </c>
    </row>
    <row r="35" spans="1:18" x14ac:dyDescent="0.2">
      <c r="A35" s="137">
        <f t="shared" si="0"/>
        <v>31</v>
      </c>
      <c r="B35" s="156" t="s">
        <v>181</v>
      </c>
      <c r="C35" s="157">
        <f>+('[3]50x10km'!D35)</f>
        <v>159.16729370453976</v>
      </c>
      <c r="D35" s="157">
        <f>('[3]400x10km'!D35)</f>
        <v>148.01187922785019</v>
      </c>
      <c r="E35" s="158">
        <f>+('[3]800x10km'!D35)</f>
        <v>141.98292220113854</v>
      </c>
      <c r="F35" s="159">
        <f>+('[3]50x40km'!D35)</f>
        <v>159.15178571428572</v>
      </c>
      <c r="G35" s="160">
        <f>+('[3]400x40km'!D35)</f>
        <v>148.00541129112088</v>
      </c>
      <c r="H35" s="161">
        <f>+('[3]400x90km'!D35)</f>
        <v>148.01187922785019</v>
      </c>
      <c r="I35" s="160">
        <f>+('[3]800x10km'!D35)</f>
        <v>141.98292220113854</v>
      </c>
      <c r="J35" s="160">
        <f>+('[3]800x40km'!D35)</f>
        <v>141.9810481623359</v>
      </c>
      <c r="K35" s="161">
        <f>+('[3]800x90km'!D35)</f>
        <v>141.98292220113854</v>
      </c>
      <c r="L35" s="162">
        <f>+('[3]2400x10km'!D35)</f>
        <v>133.82829072234009</v>
      </c>
      <c r="M35" s="160">
        <f>+('[3]2400x40km'!D35)</f>
        <v>133.82866840089761</v>
      </c>
      <c r="N35" s="161">
        <f>+('[3]2400x90km'!D35)</f>
        <v>133.82829072234009</v>
      </c>
      <c r="O35" s="159">
        <f>+('[3]6000x10km'!D35)</f>
        <v>129.88687321646961</v>
      </c>
      <c r="P35" s="163">
        <f>+('[3]6000x40km'!D35)</f>
        <v>129.88789237668161</v>
      </c>
      <c r="Q35" s="164">
        <f>+('[3]6000x90km'!D35)</f>
        <v>129.88687321646961</v>
      </c>
      <c r="R35" s="137">
        <v>12</v>
      </c>
    </row>
    <row r="36" spans="1:18" x14ac:dyDescent="0.2">
      <c r="A36" s="137">
        <f t="shared" si="0"/>
        <v>32</v>
      </c>
      <c r="B36" s="156" t="s">
        <v>182</v>
      </c>
      <c r="C36" s="157">
        <f>+('[3]50x10km'!D36)</f>
        <v>159.66892400300978</v>
      </c>
      <c r="D36" s="157">
        <f>('[3]400x10km'!D36)</f>
        <v>149.0678105923115</v>
      </c>
      <c r="E36" s="158">
        <f>+('[3]800x10km'!D36)</f>
        <v>143.32305502846302</v>
      </c>
      <c r="F36" s="159">
        <f>+('[3]50x40km'!D36)</f>
        <v>159.6533908507223</v>
      </c>
      <c r="G36" s="160">
        <f>+('[3]400x40km'!D36)</f>
        <v>149.05137426997064</v>
      </c>
      <c r="H36" s="161">
        <f>+('[3]400x90km'!D36)</f>
        <v>149.0678105923115</v>
      </c>
      <c r="I36" s="160">
        <f>+('[3]800x10km'!D36)</f>
        <v>143.32305502846302</v>
      </c>
      <c r="J36" s="160">
        <f>+('[3]800x40km'!D36)</f>
        <v>143.321</v>
      </c>
      <c r="K36" s="161">
        <f>+('[3]800x90km'!D36)</f>
        <v>143.32305502846302</v>
      </c>
      <c r="L36" s="162">
        <f>+('[3]2400x10km'!D36)</f>
        <v>135.56436306799154</v>
      </c>
      <c r="M36" s="160">
        <f>+('[3]2400x40km'!D36)</f>
        <v>135.56587658676551</v>
      </c>
      <c r="N36" s="161">
        <f>+('[3]2400x90km'!D36)</f>
        <v>135.56436306799154</v>
      </c>
      <c r="O36" s="159">
        <f>+('[3]6000x10km'!D36)</f>
        <v>131.81818181818181</v>
      </c>
      <c r="P36" s="163">
        <f>+('[3]6000x40km'!D36)</f>
        <v>131.8176722380758</v>
      </c>
      <c r="Q36" s="164">
        <f>+('[3]6000x90km'!D36)</f>
        <v>131.81818181818181</v>
      </c>
      <c r="R36" s="137">
        <v>1</v>
      </c>
    </row>
    <row r="37" spans="1:18" x14ac:dyDescent="0.2">
      <c r="A37" s="137">
        <f t="shared" si="0"/>
        <v>33</v>
      </c>
      <c r="B37" s="156" t="s">
        <v>183</v>
      </c>
      <c r="C37" s="157">
        <f>+('[3]50x10km'!D37)</f>
        <v>159.31778279408078</v>
      </c>
      <c r="D37" s="157">
        <f>('[3]400x10km'!D37)</f>
        <v>148.4573502722323</v>
      </c>
      <c r="E37" s="158">
        <f>+('[3]800x10km'!D37)</f>
        <v>142.58776091081594</v>
      </c>
      <c r="F37" s="159">
        <f>+('[3]50x40km'!D37)</f>
        <v>159.30226725521672</v>
      </c>
      <c r="G37" s="160">
        <f>+('[3]400x40km'!D37)</f>
        <v>148.45085293826511</v>
      </c>
      <c r="H37" s="161">
        <f>+('[3]400x90km'!D37)</f>
        <v>148.4573502722323</v>
      </c>
      <c r="I37" s="160">
        <f>+('[3]800x10km'!D37)</f>
        <v>142.58776091081594</v>
      </c>
      <c r="J37" s="160">
        <f>+('[3]800x40km'!D37)</f>
        <v>142.58600000000001</v>
      </c>
      <c r="K37" s="161">
        <f>+('[3]800x90km'!D37)</f>
        <v>142.58776091081594</v>
      </c>
      <c r="L37" s="162">
        <f>+('[3]2400x10km'!D37)</f>
        <v>134.64887797253544</v>
      </c>
      <c r="M37" s="160">
        <f>+('[3]2400x40km'!D37)</f>
        <v>134.64870658375108</v>
      </c>
      <c r="N37" s="161">
        <f>+('[3]2400x90km'!D37)</f>
        <v>134.64887797253544</v>
      </c>
      <c r="O37" s="159">
        <f>+('[3]6000x10km'!D37)</f>
        <v>130.8117611088463</v>
      </c>
      <c r="P37" s="163">
        <f>+('[3]6000x40km'!D37)</f>
        <v>130.8125254790053</v>
      </c>
      <c r="Q37" s="164">
        <f>+('[3]6000x90km'!D37)</f>
        <v>130.8117611088463</v>
      </c>
      <c r="R37" s="137">
        <v>2</v>
      </c>
    </row>
    <row r="38" spans="1:18" x14ac:dyDescent="0.2">
      <c r="A38" s="137">
        <f t="shared" si="0"/>
        <v>34</v>
      </c>
      <c r="B38" s="156" t="s">
        <v>184</v>
      </c>
      <c r="C38" s="157">
        <f>+('[3]50x10km'!D38)</f>
        <v>159.34286430900428</v>
      </c>
      <c r="D38" s="157">
        <f>('[3]400x10km'!D38)</f>
        <v>142.28675136116152</v>
      </c>
      <c r="E38" s="158">
        <f>+('[3]800x10km'!D38)</f>
        <v>142.69449715370021</v>
      </c>
      <c r="F38" s="159">
        <f>+('[3]50x40km'!D38)</f>
        <v>159.32233146067415</v>
      </c>
      <c r="G38" s="160">
        <f>+('[3]400x40km'!D38)</f>
        <v>148.53004256442406</v>
      </c>
      <c r="H38" s="161">
        <f>+('[3]400x90km'!D38)</f>
        <v>142.28675136116152</v>
      </c>
      <c r="I38" s="160">
        <f>+('[3]800x10km'!D38)</f>
        <v>142.69449715370021</v>
      </c>
      <c r="J38" s="160">
        <f>+('[3]800x40km'!D38)</f>
        <v>142.69900000000001</v>
      </c>
      <c r="K38" s="161">
        <f>+('[3]800x90km'!D38)</f>
        <v>142.69449715370021</v>
      </c>
      <c r="L38" s="162">
        <f>+('[3]2400x10km'!D38)</f>
        <v>134.80518030590599</v>
      </c>
      <c r="M38" s="160">
        <f>+('[3]2400x40km'!D38)</f>
        <v>134.80556889102255</v>
      </c>
      <c r="N38" s="161">
        <f>+('[3]2400x90km'!D38)</f>
        <v>134.80518030590599</v>
      </c>
      <c r="O38" s="159">
        <f>+('[3]6000x10km'!D38)</f>
        <v>130.99011414594375</v>
      </c>
      <c r="P38" s="163">
        <f>+('[3]6000x40km'!D38)</f>
        <v>130.99062372604973</v>
      </c>
      <c r="Q38" s="164">
        <f>+('[3]6000x90km'!D38)</f>
        <v>130.99011414594375</v>
      </c>
      <c r="R38" s="137">
        <v>3</v>
      </c>
    </row>
    <row r="39" spans="1:18" x14ac:dyDescent="0.2">
      <c r="A39" s="137">
        <f t="shared" si="0"/>
        <v>35</v>
      </c>
      <c r="B39" s="156" t="s">
        <v>185</v>
      </c>
      <c r="C39" s="157">
        <f>+('[3]50x10km'!D39)</f>
        <v>159.39302733885128</v>
      </c>
      <c r="D39" s="157">
        <f>('[3]400x10km'!D39)</f>
        <v>148.52334598251113</v>
      </c>
      <c r="E39" s="158">
        <f>+('[3]800x10km'!D39)</f>
        <v>142.62333965844402</v>
      </c>
      <c r="F39" s="159">
        <f>+('[3]50x40km'!D39)</f>
        <v>159.38252407704655</v>
      </c>
      <c r="G39" s="160">
        <f>+('[3]400x40km'!D39)</f>
        <v>148.50694559012771</v>
      </c>
      <c r="H39" s="161">
        <f>+('[3]400x90km'!D39)</f>
        <v>148.52334598251113</v>
      </c>
      <c r="I39" s="160">
        <f>+('[3]800x10km'!D39)</f>
        <v>142.62333965844402</v>
      </c>
      <c r="J39" s="160">
        <f>+('[3]800x40km'!D39)</f>
        <v>142.62899999999999</v>
      </c>
      <c r="K39" s="161">
        <f>+('[3]800x90km'!D39)</f>
        <v>142.62333965844402</v>
      </c>
      <c r="L39" s="162">
        <f>+('[3]2400x10km'!D39)</f>
        <v>134.67120687730267</v>
      </c>
      <c r="M39" s="160">
        <f>+('[3]2400x40km'!D39)</f>
        <v>134.67494333977154</v>
      </c>
      <c r="N39" s="161">
        <f>+('[3]2400x90km'!D39)</f>
        <v>134.67120687730267</v>
      </c>
      <c r="O39" s="159">
        <f>+('[3]6000x10km'!D39)</f>
        <v>130.82959641255604</v>
      </c>
      <c r="P39" s="163">
        <f>+('[3]6000x40km'!D39)</f>
        <v>130.83010599266203</v>
      </c>
      <c r="Q39" s="164">
        <f>+('[3]6000x90km'!D39)</f>
        <v>130.82959641255604</v>
      </c>
      <c r="R39" s="137">
        <v>4</v>
      </c>
    </row>
    <row r="40" spans="1:18" x14ac:dyDescent="0.2">
      <c r="A40" s="137">
        <f t="shared" si="0"/>
        <v>36</v>
      </c>
      <c r="B40" s="156" t="s">
        <v>186</v>
      </c>
      <c r="C40" s="157">
        <f>+('[3]50x10km'!D40)</f>
        <v>159.9949836970153</v>
      </c>
      <c r="D40" s="157">
        <f>('[3]400x10km'!D40)</f>
        <v>149.11730737502063</v>
      </c>
      <c r="E40" s="158">
        <f>+('[3]800x10km'!D40)</f>
        <v>143.22817836812146</v>
      </c>
      <c r="F40" s="159">
        <f>+('[3]50x40km'!D40)</f>
        <v>159.98946629213481</v>
      </c>
      <c r="G40" s="160">
        <f>+('[3]400x40km'!D40)</f>
        <v>149.11076648958988</v>
      </c>
      <c r="H40" s="161">
        <f>+('[3]400x90km'!D40)</f>
        <v>149.11730737502063</v>
      </c>
      <c r="I40" s="160">
        <f>+('[3]800x10km'!D40)</f>
        <v>143.22817836812146</v>
      </c>
      <c r="J40" s="160">
        <f>+('[3]800x40km'!D40)</f>
        <v>143.23343493162869</v>
      </c>
      <c r="K40" s="161">
        <f>+('[3]800x90km'!D40)</f>
        <v>143.22817836812146</v>
      </c>
      <c r="L40" s="162">
        <f>+('[3]2400x10km'!D40)</f>
        <v>135.27966953220945</v>
      </c>
      <c r="M40" s="160">
        <f>+('[3]2400x40km'!D40)</f>
        <v>135.27894695709455</v>
      </c>
      <c r="N40" s="161">
        <f>+('[3]2400x90km'!D40)</f>
        <v>135.27966953220945</v>
      </c>
      <c r="O40" s="159">
        <f>+('[3]6000x10km'!D40)</f>
        <v>131.43344883815735</v>
      </c>
      <c r="P40" s="163">
        <f>+('[3]6000x40km'!D40)</f>
        <v>131.43395841826333</v>
      </c>
      <c r="Q40" s="164">
        <f>+('[3]6000x90km'!D40)</f>
        <v>131.43344883815735</v>
      </c>
      <c r="R40" s="137">
        <v>5</v>
      </c>
    </row>
    <row r="41" spans="1:18" x14ac:dyDescent="0.2">
      <c r="A41" s="137">
        <f t="shared" si="0"/>
        <v>37</v>
      </c>
      <c r="B41" s="156" t="s">
        <v>187</v>
      </c>
      <c r="C41" s="157">
        <f>+('[3]50x10km'!D41)</f>
        <v>166.21519939804367</v>
      </c>
      <c r="D41" s="157">
        <f>('[3]400x10km'!D41)</f>
        <v>154.42996205246658</v>
      </c>
      <c r="E41" s="158">
        <f>+('[3]800x10km'!D41)</f>
        <v>148.04316888045543</v>
      </c>
      <c r="F41" s="159">
        <f>+('[3]50x40km'!D41)</f>
        <v>166.20936998394865</v>
      </c>
      <c r="G41" s="160">
        <f>+('[3]400x40km'!D41)</f>
        <v>154.41812122611938</v>
      </c>
      <c r="H41" s="161">
        <f>+('[3]400x90km'!D41)</f>
        <v>154.42996205246658</v>
      </c>
      <c r="I41" s="160">
        <f>+('[3]800x10km'!D41)</f>
        <v>148.04316888045543</v>
      </c>
      <c r="J41" s="160">
        <f>+('[3]800x40km'!D41)</f>
        <v>148.04599999999999</v>
      </c>
      <c r="K41" s="161">
        <f>+('[3]800x90km'!D41)</f>
        <v>148.04316888045543</v>
      </c>
      <c r="L41" s="162">
        <f>+('[3]2400x10km'!D41)</f>
        <v>139.42168136652899</v>
      </c>
      <c r="M41" s="160">
        <f>+('[3]2400x40km'!D41)</f>
        <v>139.42323795063024</v>
      </c>
      <c r="N41" s="161">
        <f>+('[3]2400x90km'!D41)</f>
        <v>139.42168136652899</v>
      </c>
      <c r="O41" s="159">
        <f>+('[3]6000x10km'!D41)</f>
        <v>135.25529963310231</v>
      </c>
      <c r="P41" s="163">
        <f>+('[3]6000x40km'!D41)</f>
        <v>135.25504484304932</v>
      </c>
      <c r="Q41" s="164">
        <f>+('[3]6000x90km'!D41)</f>
        <v>135.25529963310231</v>
      </c>
      <c r="R41" s="137">
        <v>6</v>
      </c>
    </row>
    <row r="42" spans="1:18" x14ac:dyDescent="0.2">
      <c r="A42" s="137">
        <f t="shared" si="0"/>
        <v>38</v>
      </c>
      <c r="B42" s="156" t="s">
        <v>188</v>
      </c>
      <c r="C42" s="157">
        <f>+('[3]50x10km'!D42)</f>
        <v>169.80185603210435</v>
      </c>
      <c r="D42" s="157">
        <f>('[3]400x10km'!D42)</f>
        <v>156.98729582577133</v>
      </c>
      <c r="E42" s="158">
        <f>+('[3]800x10km'!D42)</f>
        <v>150.04743833017079</v>
      </c>
      <c r="F42" s="159">
        <f>+('[3]50x40km'!D42)</f>
        <v>169.79835473515249</v>
      </c>
      <c r="G42" s="160">
        <f>+('[3]400x40km'!D42)</f>
        <v>156.97693602138119</v>
      </c>
      <c r="H42" s="161">
        <f>+('[3]400x90km'!D42)</f>
        <v>156.98729582577133</v>
      </c>
      <c r="I42" s="160">
        <f>+('[3]800x10km'!D42)</f>
        <v>150.04743833017079</v>
      </c>
      <c r="J42" s="160">
        <f>+('[3]800x40km'!D42)</f>
        <v>150.04900000000001</v>
      </c>
      <c r="K42" s="161">
        <f>+('[3]800x90km'!D42)</f>
        <v>150.04743833017079</v>
      </c>
      <c r="L42" s="162">
        <f>+('[3]2400x10km'!D42)</f>
        <v>140.67210003349336</v>
      </c>
      <c r="M42" s="160">
        <f>+('[3]2400x40km'!D42)</f>
        <v>140.67199589143564</v>
      </c>
      <c r="N42" s="161">
        <f>+('[3]2400x90km'!D42)</f>
        <v>140.67210003349336</v>
      </c>
      <c r="O42" s="159">
        <f>+('[3]6000x10km'!D42)</f>
        <v>136.13942111699961</v>
      </c>
      <c r="P42" s="163">
        <f>+('[3]6000x40km'!D42)</f>
        <v>136.13967590705261</v>
      </c>
      <c r="Q42" s="164">
        <f>+('[3]6000x90km'!D42)</f>
        <v>136.13942111699961</v>
      </c>
      <c r="R42" s="137">
        <v>7</v>
      </c>
    </row>
    <row r="43" spans="1:18" x14ac:dyDescent="0.2">
      <c r="A43" s="137">
        <f t="shared" si="0"/>
        <v>39</v>
      </c>
      <c r="B43" s="156" t="s">
        <v>189</v>
      </c>
      <c r="C43" s="157">
        <f>+('[3]50x10km'!D43)</f>
        <v>169.5510408828693</v>
      </c>
      <c r="D43" s="157">
        <f>('[3]400x10km'!D43)</f>
        <v>156.59132156409834</v>
      </c>
      <c r="E43" s="158">
        <f>+('[3]800x10km'!D43)</f>
        <v>149.5849146110057</v>
      </c>
      <c r="F43" s="159">
        <f>+('[3]50x40km'!D43)</f>
        <v>169.53250401284109</v>
      </c>
      <c r="G43" s="160">
        <f>+('[3]400x40km'!D43)</f>
        <v>156.58758702609958</v>
      </c>
      <c r="H43" s="161">
        <f>+('[3]400x90km'!D43)</f>
        <v>156.59132156409834</v>
      </c>
      <c r="I43" s="160">
        <f>+('[3]800x10km'!D43)</f>
        <v>149.5849146110057</v>
      </c>
      <c r="J43" s="160">
        <f>+('[3]800x40km'!D43)</f>
        <v>149.59299999999999</v>
      </c>
      <c r="K43" s="161">
        <f>+('[3]800x90km'!D43)</f>
        <v>149.5849146110057</v>
      </c>
      <c r="L43" s="162">
        <f>+('[3]2400x10km'!D43)</f>
        <v>140.12504186669645</v>
      </c>
      <c r="M43" s="160">
        <f>+('[3]2400x40km'!D43)</f>
        <v>140.12493161696568</v>
      </c>
      <c r="N43" s="161">
        <f>+('[3]2400x90km'!D43)</f>
        <v>140.12504186669645</v>
      </c>
      <c r="O43" s="159">
        <f>+('[3]6000x10km'!D43)</f>
        <v>135.5483081940481</v>
      </c>
      <c r="P43" s="163">
        <f>+('[3]6000x40km'!D43)</f>
        <v>135.5493273542601</v>
      </c>
      <c r="Q43" s="164">
        <f>+('[3]6000x90km'!D43)</f>
        <v>135.5483081940481</v>
      </c>
      <c r="R43" s="137">
        <v>8</v>
      </c>
    </row>
    <row r="44" spans="1:18" x14ac:dyDescent="0.2">
      <c r="A44" s="137">
        <f t="shared" si="0"/>
        <v>40</v>
      </c>
      <c r="B44" s="156" t="s">
        <v>190</v>
      </c>
      <c r="C44" s="157">
        <f>+('[3]50x10km'!D44)</f>
        <v>169.60120391271633</v>
      </c>
      <c r="D44" s="157">
        <f>('[3]400x10km'!D44)</f>
        <v>156.62431941923776</v>
      </c>
      <c r="E44" s="158">
        <f>+('[3]800x10km'!D44)</f>
        <v>149.59677419354841</v>
      </c>
      <c r="F44" s="159">
        <f>+('[3]50x40km'!D44)</f>
        <v>169.58266452648476</v>
      </c>
      <c r="G44" s="160">
        <f>+('[3]400x40km'!D44)</f>
        <v>156.60573464876103</v>
      </c>
      <c r="H44" s="161">
        <f>+('[3]400x90km'!D44)</f>
        <v>156.62431941923776</v>
      </c>
      <c r="I44" s="160">
        <f>+('[3]800x10km'!D44)</f>
        <v>149.59677419354841</v>
      </c>
      <c r="J44" s="160">
        <f>+('[3]800x40km'!D44)</f>
        <v>149.59299999999999</v>
      </c>
      <c r="K44" s="161">
        <f>+('[3]800x90km'!D44)</f>
        <v>149.59677419354841</v>
      </c>
      <c r="L44" s="162">
        <f>+('[3]2400x10km'!D44)</f>
        <v>140.10271296192923</v>
      </c>
      <c r="M44" s="160">
        <f>+('[3]2400x40km'!D44)</f>
        <v>140.10260246290568</v>
      </c>
      <c r="N44" s="161">
        <f>+('[3]2400x90km'!D44)</f>
        <v>140.10271296192923</v>
      </c>
      <c r="O44" s="159">
        <f>+('[3]6000x10km'!D44)</f>
        <v>135.51008968609864</v>
      </c>
      <c r="P44" s="163">
        <f>+('[3]6000x40km'!D44)</f>
        <v>135.51544027721158</v>
      </c>
      <c r="Q44" s="164">
        <f>+('[3]6000x90km'!D44)</f>
        <v>135.51008968609864</v>
      </c>
      <c r="R44" s="137">
        <v>9</v>
      </c>
    </row>
    <row r="45" spans="1:18" x14ac:dyDescent="0.2">
      <c r="A45" s="137">
        <f t="shared" si="0"/>
        <v>41</v>
      </c>
      <c r="B45" s="156" t="s">
        <v>191</v>
      </c>
      <c r="C45" s="157">
        <f>+('[3]50x10km'!D45)</f>
        <v>169.72661148733386</v>
      </c>
      <c r="D45" s="157">
        <f>('[3]400x10km'!D45)</f>
        <v>156.75631083979542</v>
      </c>
      <c r="E45" s="158">
        <f>+('[3]800x10km'!D45)</f>
        <v>149.73908918406073</v>
      </c>
      <c r="F45" s="159">
        <f>+('[3]50x40km'!D45)</f>
        <v>169.72562199036918</v>
      </c>
      <c r="G45" s="160">
        <f>+('[3]400x40km'!D45)</f>
        <v>156.74926584617418</v>
      </c>
      <c r="H45" s="161">
        <f>+('[3]400x90km'!D45)</f>
        <v>156.75631083979542</v>
      </c>
      <c r="I45" s="160">
        <f>+('[3]800x10km'!D45)</f>
        <v>149.73908918406073</v>
      </c>
      <c r="J45" s="160">
        <f>+('[3]800x40km'!D45)</f>
        <v>149.738</v>
      </c>
      <c r="K45" s="161">
        <f>+('[3]800x90km'!D45)</f>
        <v>149.73908918406073</v>
      </c>
      <c r="L45" s="162">
        <f>+('[3]2400x10km'!D45)</f>
        <v>140.24785084291616</v>
      </c>
      <c r="M45" s="160">
        <f>+('[3]2400x40km'!D45)</f>
        <v>140.24774196429567</v>
      </c>
      <c r="N45" s="161">
        <f>+('[3]2400x90km'!D45)</f>
        <v>140.24785084291616</v>
      </c>
      <c r="O45" s="159">
        <f>+('[3]6000x10km'!D45)</f>
        <v>135.6604158173665</v>
      </c>
      <c r="P45" s="163">
        <f>+('[3]6000x40km'!D45)</f>
        <v>135.6604158173665</v>
      </c>
      <c r="Q45" s="164">
        <f>+('[3]6000x90km'!D45)</f>
        <v>135.6604158173665</v>
      </c>
      <c r="R45" s="137">
        <v>10</v>
      </c>
    </row>
    <row r="46" spans="1:18" x14ac:dyDescent="0.2">
      <c r="A46" s="137">
        <f t="shared" si="0"/>
        <v>42</v>
      </c>
      <c r="B46" s="156" t="s">
        <v>192</v>
      </c>
      <c r="C46" s="157">
        <f>+('[3]50x10km'!D46)</f>
        <v>169.70152997241036</v>
      </c>
      <c r="D46" s="157">
        <f>('[3]400x10km'!D46)</f>
        <v>157.00379475334103</v>
      </c>
      <c r="E46" s="158">
        <f>+('[3]800x10km'!D46)</f>
        <v>150.11859582542695</v>
      </c>
      <c r="F46" s="159">
        <f>+('[3]50x40km'!D46)</f>
        <v>169.69301765650081</v>
      </c>
      <c r="G46" s="160">
        <f>+('[3]400x40km'!D46)</f>
        <v>156.9901342924077</v>
      </c>
      <c r="H46" s="161">
        <f>+('[3]400x90km'!D46)</f>
        <v>157.00379475334103</v>
      </c>
      <c r="I46" s="160">
        <f>+('[3]800x10km'!D46)</f>
        <v>150.11859582542695</v>
      </c>
      <c r="J46" s="160">
        <f>+('[3]800x40km'!D46)</f>
        <v>150.125</v>
      </c>
      <c r="K46" s="161">
        <f>+('[3]800x90km'!D46)</f>
        <v>150.11859582542695</v>
      </c>
      <c r="L46" s="162">
        <f>+('[3]2400x10km'!D46)</f>
        <v>140.83398459305573</v>
      </c>
      <c r="M46" s="160">
        <f>+('[3]2400x40km'!D46)</f>
        <v>140.83332402951913</v>
      </c>
      <c r="N46" s="161">
        <f>+('[3]2400x90km'!D46)</f>
        <v>140.83398459305573</v>
      </c>
      <c r="O46" s="159">
        <f>+('[3]6000x10km'!D46)</f>
        <v>136.34325315939665</v>
      </c>
      <c r="P46" s="163">
        <f>+('[3]6000x40km'!D46)</f>
        <v>136.34248878923765</v>
      </c>
      <c r="Q46" s="164">
        <f>+('[3]6000x90km'!D46)</f>
        <v>136.34325315939665</v>
      </c>
      <c r="R46" s="137">
        <v>11</v>
      </c>
    </row>
    <row r="47" spans="1:18" x14ac:dyDescent="0.2">
      <c r="A47" s="137">
        <f t="shared" si="0"/>
        <v>43</v>
      </c>
      <c r="B47" s="156" t="s">
        <v>193</v>
      </c>
      <c r="C47" s="157">
        <f>+('[3]50x10km'!D47)</f>
        <v>169.60120391271633</v>
      </c>
      <c r="D47" s="157">
        <f>('[3]400x10km'!D47)</f>
        <v>157.03679260848045</v>
      </c>
      <c r="E47" s="158">
        <f>+('[3]800x10km'!D47)</f>
        <v>150.22533206831122</v>
      </c>
      <c r="F47" s="159">
        <f>+('[3]50x40km'!D47)</f>
        <v>169.59520465489564</v>
      </c>
      <c r="G47" s="160">
        <f>+('[3]400x40km'!D47)</f>
        <v>157.02477975385224</v>
      </c>
      <c r="H47" s="161">
        <f>+('[3]400x90km'!D47)</f>
        <v>157.03679260848045</v>
      </c>
      <c r="I47" s="160">
        <f>+('[3]800x10km'!D47)</f>
        <v>150.22533206831122</v>
      </c>
      <c r="J47" s="160">
        <f>+('[3]800x40km'!D47)</f>
        <v>150.233</v>
      </c>
      <c r="K47" s="161">
        <f>+('[3]800x90km'!D47)</f>
        <v>150.22533206831122</v>
      </c>
      <c r="L47" s="162">
        <f>+('[3]2400x10km'!D47)</f>
        <v>141.04052696215251</v>
      </c>
      <c r="M47" s="160">
        <f>+('[3]2400x40km'!D47)</f>
        <v>141.04042693342564</v>
      </c>
      <c r="N47" s="161">
        <f>+('[3]2400x90km'!D47)</f>
        <v>141.04052696215251</v>
      </c>
      <c r="O47" s="159">
        <f>+('[3]6000x10km'!D47)</f>
        <v>136.59804321239298</v>
      </c>
      <c r="P47" s="163">
        <f>+('[3]6000x40km'!D47)</f>
        <v>136.597533632287</v>
      </c>
      <c r="Q47" s="164">
        <f>+('[3]6000x90km'!D47)</f>
        <v>136.59804321239298</v>
      </c>
      <c r="R47" s="137">
        <v>12</v>
      </c>
    </row>
    <row r="48" spans="1:18" x14ac:dyDescent="0.2">
      <c r="A48" s="137">
        <f t="shared" si="0"/>
        <v>44</v>
      </c>
      <c r="B48" s="156" t="s">
        <v>194</v>
      </c>
      <c r="C48" s="157">
        <f>+('[3]50x10km'!D48)</f>
        <v>169.70152997241036</v>
      </c>
      <c r="D48" s="157">
        <f>('[3]400x10km'!D48)</f>
        <v>157.10278831875928</v>
      </c>
      <c r="E48" s="158">
        <f>+('[3]800x10km'!D48)</f>
        <v>150.27277039848198</v>
      </c>
      <c r="F48" s="159">
        <f>+('[3]50x40km'!D48)</f>
        <v>169.69803370786519</v>
      </c>
      <c r="G48" s="160">
        <f>+('[3]400x40km'!D48)</f>
        <v>157.08912132510645</v>
      </c>
      <c r="H48" s="161">
        <f>+('[3]400x90km'!D48)</f>
        <v>157.10278831875928</v>
      </c>
      <c r="I48" s="160">
        <f>+('[3]800x10km'!D48)</f>
        <v>150.27277039848198</v>
      </c>
      <c r="J48" s="160">
        <f>+('[3]800x40km'!D48)</f>
        <v>150.27600000000001</v>
      </c>
      <c r="K48" s="161">
        <f>+('[3]800x90km'!D48)</f>
        <v>150.27277039848198</v>
      </c>
      <c r="L48" s="162">
        <f>+('[3]2400x10km'!D48)</f>
        <v>141.05169141453612</v>
      </c>
      <c r="M48" s="160">
        <f>+('[3]2400x40km'!D48)</f>
        <v>141.05326619701012</v>
      </c>
      <c r="N48" s="161">
        <f>+('[3]2400x90km'!D48)</f>
        <v>141.05169141453612</v>
      </c>
      <c r="O48" s="159">
        <f>+('[3]6000x10km'!D48)</f>
        <v>136.595495311863</v>
      </c>
      <c r="P48" s="163">
        <f>+('[3]6000x40km'!D48)</f>
        <v>136.59575010191602</v>
      </c>
      <c r="Q48" s="164">
        <f>+('[3]6000x90km'!D48)</f>
        <v>136.595495311863</v>
      </c>
      <c r="R48" s="137">
        <v>1</v>
      </c>
    </row>
    <row r="49" spans="1:18" x14ac:dyDescent="0.2">
      <c r="A49" s="137">
        <f t="shared" si="0"/>
        <v>45</v>
      </c>
      <c r="B49" s="156" t="s">
        <v>195</v>
      </c>
      <c r="C49" s="157">
        <f>+('[3]50x10km'!D49)</f>
        <v>169.22498118886381</v>
      </c>
      <c r="D49" s="157">
        <f>('[3]400x10km'!D49)</f>
        <v>156.14585051971622</v>
      </c>
      <c r="E49" s="158">
        <f>+('[3]800x10km'!D49)</f>
        <v>149.05123339658445</v>
      </c>
      <c r="F49" s="159">
        <f>+('[3]50x40km'!D49)</f>
        <v>169.2240168539326</v>
      </c>
      <c r="G49" s="160">
        <f>+('[3]400x40km'!D49)</f>
        <v>156.12894710792887</v>
      </c>
      <c r="H49" s="161">
        <f>+('[3]400x90km'!D49)</f>
        <v>156.14585051971622</v>
      </c>
      <c r="I49" s="160">
        <f>+('[3]800x10km'!D49)</f>
        <v>149.05123339658445</v>
      </c>
      <c r="J49" s="160">
        <f>+('[3]800x40km'!D49)</f>
        <v>149.053</v>
      </c>
      <c r="K49" s="161">
        <f>+('[3]800x90km'!D49)</f>
        <v>149.05123339658445</v>
      </c>
      <c r="L49" s="162">
        <f>+('[3]2400x10km'!D49)</f>
        <v>139.47192140225522</v>
      </c>
      <c r="M49" s="160">
        <f>+('[3]2400x40km'!D49)</f>
        <v>139.47571146267123</v>
      </c>
      <c r="N49" s="161">
        <f>+('[3]2400x90km'!D49)</f>
        <v>139.47192140225522</v>
      </c>
      <c r="O49" s="159">
        <f>+('[3]6000x10km'!D49)</f>
        <v>134.84763554830818</v>
      </c>
      <c r="P49" s="163">
        <f>+('[3]6000x40km'!D49)</f>
        <v>134.84661638809621</v>
      </c>
      <c r="Q49" s="164">
        <f>+('[3]6000x90km'!D49)</f>
        <v>134.84763554830818</v>
      </c>
      <c r="R49" s="137">
        <v>2</v>
      </c>
    </row>
    <row r="50" spans="1:18" x14ac:dyDescent="0.2">
      <c r="A50" s="137">
        <f t="shared" si="0"/>
        <v>46</v>
      </c>
      <c r="B50" s="156" t="s">
        <v>196</v>
      </c>
      <c r="C50" s="157">
        <f>+('[3]50x10km'!D50)</f>
        <v>169.92726360672185</v>
      </c>
      <c r="D50" s="157">
        <f>('[3]400x10km'!D50)</f>
        <v>157.11928724632898</v>
      </c>
      <c r="E50" s="158">
        <f>+('[3]800x10km'!D50)</f>
        <v>150.17789373814043</v>
      </c>
      <c r="F50" s="159">
        <f>+('[3]50x40km'!D50)</f>
        <v>169.91873996789727</v>
      </c>
      <c r="G50" s="160">
        <f>+('[3]400x40km'!D50)</f>
        <v>157.10396938001125</v>
      </c>
      <c r="H50" s="161">
        <f>+('[3]400x90km'!D50)</f>
        <v>157.11928724632898</v>
      </c>
      <c r="I50" s="160">
        <f>+('[3]800x10km'!D50)</f>
        <v>150.17789373814043</v>
      </c>
      <c r="J50" s="160">
        <f>+('[3]800x40km'!D50)</f>
        <v>150.179</v>
      </c>
      <c r="K50" s="161">
        <f>+('[3]800x90km'!D50)</f>
        <v>150.17789373814043</v>
      </c>
      <c r="L50" s="162">
        <f>+('[3]2400x10km'!D50)</f>
        <v>140.80607346209669</v>
      </c>
      <c r="M50" s="160">
        <f>+('[3]2400x40km'!D50)</f>
        <v>140.80597081579563</v>
      </c>
      <c r="N50" s="161">
        <f>+('[3]2400x90km'!D50)</f>
        <v>140.80607346209669</v>
      </c>
      <c r="O50" s="159">
        <f>+('[3]6000x10km'!D50)</f>
        <v>136.27445984508765</v>
      </c>
      <c r="P50" s="163">
        <f>+('[3]6000x40km'!D50)</f>
        <v>136.27573379535264</v>
      </c>
      <c r="Q50" s="164">
        <f>+('[3]6000x90km'!D50)</f>
        <v>136.27445984508765</v>
      </c>
      <c r="R50" s="137">
        <v>3</v>
      </c>
    </row>
    <row r="51" spans="1:18" x14ac:dyDescent="0.2">
      <c r="A51" s="137">
        <f t="shared" si="0"/>
        <v>47</v>
      </c>
      <c r="B51" s="156" t="s">
        <v>197</v>
      </c>
      <c r="C51" s="157">
        <f>+('[3]50x10km'!D51)</f>
        <v>170.88036117381492</v>
      </c>
      <c r="D51" s="157">
        <f>('[3]400x10km'!D51)</f>
        <v>158.47219930704503</v>
      </c>
      <c r="E51" s="158">
        <f>+('[3]800x10km'!D51)</f>
        <v>151.76707779886149</v>
      </c>
      <c r="F51" s="159">
        <f>+('[3]50x40km'!D51)</f>
        <v>170.87931380417334</v>
      </c>
      <c r="G51" s="160">
        <f>+('[3]400x40km'!D51)</f>
        <v>158.46999043125351</v>
      </c>
      <c r="H51" s="161">
        <f>+('[3]400x90km'!D51)</f>
        <v>158.47219930704503</v>
      </c>
      <c r="I51" s="160">
        <f>+('[3]800x10km'!D51)</f>
        <v>151.76707779886149</v>
      </c>
      <c r="J51" s="160">
        <f>+('[3]800x40km'!D51)</f>
        <v>151.76400000000001</v>
      </c>
      <c r="K51" s="161">
        <f>+('[3]800x90km'!D51)</f>
        <v>151.76707779886149</v>
      </c>
      <c r="L51" s="162">
        <f>+('[3]2400x10km'!D51)</f>
        <v>142.68728368873508</v>
      </c>
      <c r="M51" s="160">
        <f>+('[3]2400x40km'!D51)</f>
        <v>142.68776027420199</v>
      </c>
      <c r="N51" s="161">
        <f>+('[3]2400x90km'!D51)</f>
        <v>142.68728368873508</v>
      </c>
      <c r="O51" s="159">
        <f>+('[3]6000x10km'!D51)</f>
        <v>138.30004076640844</v>
      </c>
      <c r="P51" s="163">
        <f>+('[3]6000x40km'!D51)</f>
        <v>138.30105992662044</v>
      </c>
      <c r="Q51" s="164">
        <f>+('[3]6000x90km'!D51)</f>
        <v>138.30004076640844</v>
      </c>
      <c r="R51" s="137">
        <v>4</v>
      </c>
    </row>
    <row r="52" spans="1:18" x14ac:dyDescent="0.2">
      <c r="A52" s="137">
        <f t="shared" si="0"/>
        <v>48</v>
      </c>
      <c r="B52" s="156" t="s">
        <v>198</v>
      </c>
      <c r="C52" s="157">
        <f>+('[3]50x10km'!D52)</f>
        <v>170.72987208427386</v>
      </c>
      <c r="D52" s="157">
        <f>('[3]400x10km'!D52)</f>
        <v>158.1752186107903</v>
      </c>
      <c r="E52" s="158">
        <f>+('[3]800x10km'!D52)</f>
        <v>151.39943074003796</v>
      </c>
      <c r="F52" s="159">
        <f>+('[3]50x40km'!D52)</f>
        <v>170.71127608346711</v>
      </c>
      <c r="G52" s="160">
        <f>+('[3]400x40km'!D52)</f>
        <v>158.17137954927904</v>
      </c>
      <c r="H52" s="161">
        <f>+('[3]400x90km'!D52)</f>
        <v>158.1752186107903</v>
      </c>
      <c r="I52" s="160">
        <f>+('[3]800x10km'!D52)</f>
        <v>151.39943074003796</v>
      </c>
      <c r="J52" s="160">
        <f>+('[3]800x40km'!D52)</f>
        <v>151.39599999999999</v>
      </c>
      <c r="K52" s="161">
        <f>+('[3]800x90km'!D52)</f>
        <v>151.39943074003796</v>
      </c>
      <c r="L52" s="162">
        <f>+('[3]2400x10km'!D52)</f>
        <v>142.22395891481523</v>
      </c>
      <c r="M52" s="160">
        <f>+('[3]2400x40km'!D52)</f>
        <v>142.22498855630855</v>
      </c>
      <c r="N52" s="161">
        <f>+('[3]2400x90km'!D52)</f>
        <v>142.78218153399578</v>
      </c>
      <c r="O52" s="159">
        <f>+('[3]6000x10km'!D52)</f>
        <v>137.79300856094576</v>
      </c>
      <c r="P52" s="163">
        <f>+('[3]6000x40km'!D52)</f>
        <v>137.79275377089277</v>
      </c>
      <c r="Q52" s="164">
        <f>+('[3]6000x90km'!D52)</f>
        <v>137.79300856094576</v>
      </c>
      <c r="R52" s="137">
        <v>5</v>
      </c>
    </row>
    <row r="53" spans="1:18" x14ac:dyDescent="0.2">
      <c r="A53" s="137">
        <f t="shared" si="0"/>
        <v>49</v>
      </c>
      <c r="B53" s="156" t="s">
        <v>199</v>
      </c>
      <c r="C53" s="157">
        <f>+('[3]50x10km'!D53)</f>
        <v>170.67970905442689</v>
      </c>
      <c r="D53" s="157">
        <f>('[3]400x10km'!D53)</f>
        <v>158.20821646592972</v>
      </c>
      <c r="E53" s="158">
        <f>+('[3]800x10km'!D53)</f>
        <v>151.45872865275143</v>
      </c>
      <c r="F53" s="159">
        <f>+('[3]50x40km'!D53)</f>
        <v>170.66111556982344</v>
      </c>
      <c r="G53" s="160">
        <f>+('[3]400x40km'!D53)</f>
        <v>158.19942587521035</v>
      </c>
      <c r="H53" s="161">
        <f>+('[3]400x90km'!D53)</f>
        <v>158.20821646592972</v>
      </c>
      <c r="I53" s="160">
        <f>+('[3]800x10km'!D53)</f>
        <v>151.45872865275143</v>
      </c>
      <c r="J53" s="160">
        <f>+('[3]800x40km'!D53)</f>
        <v>151.464</v>
      </c>
      <c r="K53" s="161">
        <f>+('[3]800x90km'!D53)</f>
        <v>151.45872865275143</v>
      </c>
      <c r="L53" s="162">
        <f>+('[3]2400x10km'!D53)</f>
        <v>142.34676789103494</v>
      </c>
      <c r="M53" s="160">
        <f>+('[3]2400x40km'!D53)</f>
        <v>142.34835713249004</v>
      </c>
      <c r="N53" s="161">
        <f>+('[3]2400x90km'!D53)</f>
        <v>142.34676789103494</v>
      </c>
      <c r="O53" s="159">
        <f>+('[3]6000x10km'!D53)</f>
        <v>137.9433346922136</v>
      </c>
      <c r="P53" s="163">
        <f>+('[3]6000x40km'!D53)</f>
        <v>137.94282511210761</v>
      </c>
      <c r="Q53" s="164">
        <f>+('[3]6000x90km'!D53)</f>
        <v>137.9433346922136</v>
      </c>
      <c r="R53" s="137">
        <v>6</v>
      </c>
    </row>
    <row r="54" spans="1:18" x14ac:dyDescent="0.2">
      <c r="A54" s="137">
        <f t="shared" si="0"/>
        <v>50</v>
      </c>
      <c r="B54" s="156" t="s">
        <v>200</v>
      </c>
      <c r="C54" s="157">
        <f>+('[3]50x10km'!D54)</f>
        <v>171.73313268121396</v>
      </c>
      <c r="D54" s="157">
        <f>+('[3]400x10km'!D54)</f>
        <v>159.0331628444151</v>
      </c>
      <c r="E54" s="158">
        <f>('[3]800x10km'!D54)</f>
        <v>152.17030360531311</v>
      </c>
      <c r="F54" s="159">
        <f>+('[3]50x40km'!D54)</f>
        <v>171.72702648475121</v>
      </c>
      <c r="G54" s="160">
        <f>+('[3]400x40km'!D54)</f>
        <v>159.02926716600129</v>
      </c>
      <c r="H54" s="161">
        <f>+('[3]400x90km'!D54)</f>
        <v>159.0331628444151</v>
      </c>
      <c r="I54" s="160">
        <f>+('[3]800x10km'!D54)</f>
        <v>152.17030360531311</v>
      </c>
      <c r="J54" s="160">
        <f>+('[3]800x40km'!D54)</f>
        <v>152.16800000000001</v>
      </c>
      <c r="K54" s="161">
        <f>+('[3]800x90km'!D54)</f>
        <v>152.17030360531311</v>
      </c>
      <c r="L54" s="162">
        <f>+('[3]2400x10km'!D54)</f>
        <v>142.88266160544828</v>
      </c>
      <c r="M54" s="160">
        <f>+('[3]2400x40km'!D54)</f>
        <v>142.88202391452398</v>
      </c>
      <c r="N54" s="161">
        <f>+('[3]2400x90km'!D54)</f>
        <v>142.88266160544828</v>
      </c>
      <c r="O54" s="159">
        <f>+('[3]6000x10km'!D54)</f>
        <v>138.39431308601709</v>
      </c>
      <c r="P54" s="163">
        <f>+('[3]6000x40km'!D54)</f>
        <v>138.39354871585815</v>
      </c>
      <c r="Q54" s="164">
        <f>+('[3]6000x90km'!D54)</f>
        <v>138.39431308601709</v>
      </c>
      <c r="R54" s="137">
        <v>7</v>
      </c>
    </row>
    <row r="55" spans="1:18" x14ac:dyDescent="0.2">
      <c r="A55" s="137">
        <f t="shared" si="0"/>
        <v>51</v>
      </c>
      <c r="B55" s="156" t="s">
        <v>201</v>
      </c>
      <c r="C55" s="157">
        <f>+('[3]50x10km'!D55)</f>
        <v>174.96864810634565</v>
      </c>
      <c r="D55" s="157">
        <f>+('[3]400x10km'!D55)</f>
        <v>161.34301270417424</v>
      </c>
      <c r="E55" s="158">
        <f>('[3]800x10km'!D55)</f>
        <v>153.96110056925997</v>
      </c>
      <c r="F55" s="159">
        <f>+('[3]50x40km'!D55)</f>
        <v>174.96237961476723</v>
      </c>
      <c r="G55" s="160">
        <f>+('[3]400x40km'!D55)</f>
        <v>161.3307156762464</v>
      </c>
      <c r="H55" s="161">
        <f>+('[3]400x90km'!D55)</f>
        <v>161.34301270417424</v>
      </c>
      <c r="I55" s="160">
        <f>+('[3]800x10km'!D55)</f>
        <v>153.96110056925997</v>
      </c>
      <c r="J55" s="160">
        <f>+('[3]800x40km'!D55)</f>
        <v>153.964</v>
      </c>
      <c r="K55" s="161">
        <f>+('[3]800x90km'!D55)</f>
        <v>153.96110056925997</v>
      </c>
      <c r="L55" s="162">
        <f>+('[3]2400x10km'!D55)</f>
        <v>143.99352461761751</v>
      </c>
      <c r="M55" s="160">
        <f>+('[3]2400x40km'!D55)</f>
        <v>143.99345755786041</v>
      </c>
      <c r="N55" s="161">
        <f>+('[3]2400x90km'!D55)</f>
        <v>143.99352461761751</v>
      </c>
      <c r="O55" s="159">
        <f>+('[3]6000x10km'!D55)</f>
        <v>139.1739706481859</v>
      </c>
      <c r="P55" s="163">
        <f>+('[3]6000x40km'!D55)</f>
        <v>139.17473501834488</v>
      </c>
      <c r="Q55" s="164">
        <f>+('[3]6000x90km'!D55)</f>
        <v>139.1739706481859</v>
      </c>
      <c r="R55" s="137">
        <v>8</v>
      </c>
    </row>
    <row r="56" spans="1:18" x14ac:dyDescent="0.2">
      <c r="A56" s="137">
        <f t="shared" si="0"/>
        <v>52</v>
      </c>
      <c r="B56" s="156" t="s">
        <v>202</v>
      </c>
      <c r="C56" s="157">
        <f>+('[3]50x10km'!D56)</f>
        <v>175.11913719588662</v>
      </c>
      <c r="D56" s="157">
        <f>+('[3]400x10km'!D56)</f>
        <v>161.55749876258042</v>
      </c>
      <c r="E56" s="158">
        <f>('[3]800x10km'!D56)</f>
        <v>154.21015180265655</v>
      </c>
      <c r="F56" s="159">
        <f>+('[3]50x40km'!D56)</f>
        <v>175.11536918138043</v>
      </c>
      <c r="G56" s="160">
        <f>+('[3]400x40km'!D56)</f>
        <v>161.54518758042695</v>
      </c>
      <c r="H56" s="161">
        <f>+('[3]400x90km'!D56)</f>
        <v>161.55749876258042</v>
      </c>
      <c r="I56" s="160">
        <f>+('[3]800x10km'!D56)</f>
        <v>154.21015180265655</v>
      </c>
      <c r="J56" s="160">
        <f>+('[3]800x40km'!D56)</f>
        <v>154.21299999999999</v>
      </c>
      <c r="K56" s="161">
        <f>+('[3]800x90km'!D56)</f>
        <v>154.21015180265655</v>
      </c>
      <c r="L56" s="162">
        <f>+('[3]2400x10km'!D56)</f>
        <v>144.2893826057832</v>
      </c>
      <c r="M56" s="160">
        <f>+('[3]2400x40km'!D56)</f>
        <v>144.28931884915539</v>
      </c>
      <c r="N56" s="161">
        <f>+('[3]2400x90km'!D56)</f>
        <v>144.2893826057832</v>
      </c>
      <c r="O56" s="159">
        <f>+('[3]6000x10km'!D56)</f>
        <v>139.49245821443131</v>
      </c>
      <c r="P56" s="163">
        <f>+('[3]6000x40km'!D56)</f>
        <v>139.4927130044843</v>
      </c>
      <c r="Q56" s="164">
        <f>+('[3]6000x90km'!D56)</f>
        <v>139.49245821443131</v>
      </c>
      <c r="R56" s="137">
        <v>9</v>
      </c>
    </row>
    <row r="57" spans="1:18" x14ac:dyDescent="0.2">
      <c r="A57" s="137">
        <f t="shared" si="0"/>
        <v>53</v>
      </c>
      <c r="B57" s="156" t="s">
        <v>203</v>
      </c>
      <c r="C57" s="157">
        <f>+('[3]50x10km'!D57)</f>
        <v>175.01881113619262</v>
      </c>
      <c r="D57" s="157">
        <f>+('[3]400x10km'!D57)</f>
        <v>161.29351592146512</v>
      </c>
      <c r="E57" s="158">
        <f>('[3]800x10km'!D57)</f>
        <v>153.86622390891841</v>
      </c>
      <c r="F57" s="159">
        <f>+('[3]50x40km'!D57)</f>
        <v>175.00501605136438</v>
      </c>
      <c r="G57" s="160">
        <f>+('[3]400x40km'!D57)</f>
        <v>161.28617151153202</v>
      </c>
      <c r="H57" s="161">
        <f>+('[3]400x90km'!D57)</f>
        <v>161.29351592146512</v>
      </c>
      <c r="I57" s="160">
        <f>+('[3]800x10km'!D57)</f>
        <v>153.86622390891841</v>
      </c>
      <c r="J57" s="160">
        <f>+('[3]800x40km'!D57)</f>
        <v>153.874</v>
      </c>
      <c r="K57" s="161">
        <f>+('[3]800x90km'!D57)</f>
        <v>153.86622390891841</v>
      </c>
      <c r="L57" s="162">
        <f>+('[3]2400x10km'!D57)</f>
        <v>143.83722228424696</v>
      </c>
      <c r="M57" s="160">
        <f>+('[3]2400x40km'!D57)</f>
        <v>143.84106108140091</v>
      </c>
      <c r="N57" s="161">
        <f>+('[3]2400x90km'!D57)</f>
        <v>143.83722228424696</v>
      </c>
      <c r="O57" s="159">
        <f>+('[3]6000x10km'!D57)</f>
        <v>138.9930697105585</v>
      </c>
      <c r="P57" s="163">
        <f>+('[3]6000x40km'!D57)</f>
        <v>138.99205055034651</v>
      </c>
      <c r="Q57" s="164">
        <f>+('[3]6000x90km'!D57)</f>
        <v>138.9930697105585</v>
      </c>
      <c r="R57" s="137">
        <v>10</v>
      </c>
    </row>
    <row r="58" spans="1:18" x14ac:dyDescent="0.2">
      <c r="A58" s="137">
        <f t="shared" si="0"/>
        <v>54</v>
      </c>
      <c r="B58" s="156" t="s">
        <v>204</v>
      </c>
      <c r="C58" s="157">
        <f>+('[3]50x10km'!D58)</f>
        <v>175.14421871081015</v>
      </c>
      <c r="D58" s="157">
        <f>+('[3]400x10km'!D58)</f>
        <v>161.57399769015015</v>
      </c>
      <c r="E58" s="158">
        <f>('[3]800x10km'!D58)</f>
        <v>154.22201138519927</v>
      </c>
      <c r="F58" s="159">
        <f>+('[3]50x40km'!D58)</f>
        <v>175.14546548956662</v>
      </c>
      <c r="G58" s="160">
        <f>+('[3]400x40km'!D58)</f>
        <v>161.56168541921008</v>
      </c>
      <c r="H58" s="161">
        <f>+('[3]400x90km'!D58)</f>
        <v>161.57399769015015</v>
      </c>
      <c r="I58" s="160">
        <f>+('[3]800x10km'!D58)</f>
        <v>154.22201138519927</v>
      </c>
      <c r="J58" s="160">
        <f>+('[3]800x40km'!D58)</f>
        <v>154.22146847092588</v>
      </c>
      <c r="K58" s="161">
        <f>+('[3]800x90km'!D58)</f>
        <v>154.22201138519927</v>
      </c>
      <c r="L58" s="162">
        <f>+('[3]2400x10km'!D58)</f>
        <v>144.28380037959141</v>
      </c>
      <c r="M58" s="160">
        <f>+('[3]2400x40km'!D58)</f>
        <v>144.28708593374941</v>
      </c>
      <c r="N58" s="161">
        <f>+('[3]2400x90km'!D58)</f>
        <v>144.28380037959141</v>
      </c>
      <c r="O58" s="159">
        <f>+('[3]6000x10km'!D58)</f>
        <v>139.48481451284144</v>
      </c>
      <c r="P58" s="163">
        <f>+('[3]6000x40km'!D58)</f>
        <v>139.48557888300039</v>
      </c>
      <c r="Q58" s="164">
        <f>+('[3]6000x90km'!D58)</f>
        <v>139.48481451284144</v>
      </c>
      <c r="R58" s="137">
        <v>11</v>
      </c>
    </row>
    <row r="59" spans="1:18" x14ac:dyDescent="0.2">
      <c r="A59" s="137">
        <f t="shared" si="0"/>
        <v>55</v>
      </c>
      <c r="B59" s="156" t="s">
        <v>205</v>
      </c>
      <c r="C59" s="157">
        <f>+('[3]50x10km'!D59)</f>
        <v>174.56734386756958</v>
      </c>
      <c r="D59" s="157">
        <f>+('[3]400x10km'!D59)</f>
        <v>160.60056096353736</v>
      </c>
      <c r="E59" s="158">
        <f>('[3]800x10km'!D59)</f>
        <v>153.03605313092982</v>
      </c>
      <c r="F59" s="159">
        <f>+('[3]50x40km'!D59)</f>
        <v>174.55858747993577</v>
      </c>
      <c r="G59" s="160">
        <f>+('[3]400x40km'!D59)</f>
        <v>160.58666314712772</v>
      </c>
      <c r="H59" s="161">
        <f>+('[3]400x90km'!D59)</f>
        <v>160.60056096353736</v>
      </c>
      <c r="I59" s="160">
        <f>+('[3]800x10km'!D59)</f>
        <v>153.03605313092982</v>
      </c>
      <c r="J59" s="160">
        <f>+('[3]800x40km'!D59)</f>
        <v>153.03549615151982</v>
      </c>
      <c r="K59" s="161">
        <f>+('[3]800x90km'!D59)</f>
        <v>153.03605313092982</v>
      </c>
      <c r="L59" s="162">
        <f>+('[3]2400x10km'!D59)</f>
        <v>142.81567489114661</v>
      </c>
      <c r="M59" s="160">
        <f>+('[3]2400x40km'!D59)</f>
        <v>142.81615291004698</v>
      </c>
      <c r="N59" s="161">
        <f>+('[3]2400x90km'!D59)</f>
        <v>142.81567489114661</v>
      </c>
      <c r="O59" s="159">
        <f>+('[3]6000x10km'!D59)</f>
        <v>137.87708927843457</v>
      </c>
      <c r="P59" s="163">
        <f>+('[3]6000x40km'!D59)</f>
        <v>137.87683448838158</v>
      </c>
      <c r="Q59" s="164">
        <f>+('[3]6000x90km'!D59)</f>
        <v>137.87708927843457</v>
      </c>
      <c r="R59" s="137">
        <v>12</v>
      </c>
    </row>
    <row r="60" spans="1:18" x14ac:dyDescent="0.2">
      <c r="A60" s="137">
        <f t="shared" si="0"/>
        <v>56</v>
      </c>
      <c r="B60" s="156" t="s">
        <v>206</v>
      </c>
      <c r="C60" s="157">
        <f>+('[3]50x10km'!D60)</f>
        <v>175.09405568096315</v>
      </c>
      <c r="D60" s="157">
        <f>+('[3]400x10km'!D60)</f>
        <v>161.55749876258042</v>
      </c>
      <c r="E60" s="158">
        <f>('[3]800x10km'!D60)</f>
        <v>154.24573055028463</v>
      </c>
      <c r="F60" s="159">
        <f>+('[3]50x40km'!D60)</f>
        <v>175.08276484751204</v>
      </c>
      <c r="G60" s="160">
        <f>+('[3]400x40km'!D60)</f>
        <v>161.55508628369685</v>
      </c>
      <c r="H60" s="161">
        <f>+('[3]400x90km'!D60)</f>
        <v>161.55749876258042</v>
      </c>
      <c r="I60" s="160">
        <f>+('[3]800x10km'!D60)</f>
        <v>154.24573055028463</v>
      </c>
      <c r="J60" s="160">
        <f>+('[3]800x40km'!D60)</f>
        <v>154.245</v>
      </c>
      <c r="K60" s="161">
        <f>+('[3]800x90km'!D60)</f>
        <v>154.24573055028463</v>
      </c>
      <c r="L60" s="162">
        <f>+('[3]2400x10km'!D60)</f>
        <v>144.35078709389305</v>
      </c>
      <c r="M60" s="160">
        <f>+('[3]2400x40km'!D60)</f>
        <v>144.35184048052341</v>
      </c>
      <c r="N60" s="161">
        <f>+('[3]2400x90km'!D60)</f>
        <v>144.35078709389305</v>
      </c>
      <c r="O60" s="159">
        <f>+('[3]6000x10km'!D60)</f>
        <v>139.56889523033021</v>
      </c>
      <c r="P60" s="163">
        <f>+('[3]6000x40km'!D60)</f>
        <v>139.56965960048919</v>
      </c>
      <c r="Q60" s="164">
        <f>+('[3]6000x90km'!D60)</f>
        <v>139.56889523033021</v>
      </c>
      <c r="R60" s="137">
        <v>1</v>
      </c>
    </row>
    <row r="61" spans="1:18" x14ac:dyDescent="0.2">
      <c r="A61" s="137">
        <f t="shared" si="0"/>
        <v>57</v>
      </c>
      <c r="B61" s="156" t="s">
        <v>207</v>
      </c>
      <c r="C61" s="157">
        <f>+('[3]50x10km'!D61)</f>
        <v>175.5956859794332</v>
      </c>
      <c r="D61" s="157">
        <f>+('[3]400x10km'!D61)</f>
        <v>162.71242369245999</v>
      </c>
      <c r="E61" s="158">
        <f>('[3]800x10km'!D61)</f>
        <v>155.74003795066415</v>
      </c>
      <c r="F61" s="159">
        <f>+('[3]50x40km'!D61)</f>
        <v>175.59189406099517</v>
      </c>
      <c r="G61" s="160">
        <f>+('[3]400x40km'!D61)</f>
        <v>162.70663543075861</v>
      </c>
      <c r="H61" s="161">
        <f>+('[3]400x90km'!D61)</f>
        <v>162.71242369245999</v>
      </c>
      <c r="I61" s="160">
        <f>+('[3]800x10km'!D61)</f>
        <v>155.74003795066415</v>
      </c>
      <c r="J61" s="160">
        <f>+('[3]800x40km'!D61)</f>
        <v>155.74299999999999</v>
      </c>
      <c r="K61" s="161">
        <f>+('[3]800x90km'!D61)</f>
        <v>155.74003795066415</v>
      </c>
      <c r="L61" s="162">
        <f>+('[3]2400x10km'!D61)</f>
        <v>146.31573071340853</v>
      </c>
      <c r="M61" s="160">
        <f>+('[3]2400x40km'!D61)</f>
        <v>146.31903895320926</v>
      </c>
      <c r="N61" s="161">
        <f>+('[3]2400x90km'!D61)</f>
        <v>146.31573071340853</v>
      </c>
      <c r="O61" s="159">
        <f>+('[3]6000x10km'!D61)</f>
        <v>141.76263758662861</v>
      </c>
      <c r="P61" s="163">
        <f>+('[3]6000x40km'!D61)</f>
        <v>141.76365674684061</v>
      </c>
      <c r="Q61" s="164">
        <f>+('[3]6000x90km'!D61)</f>
        <v>141.76263758662861</v>
      </c>
      <c r="R61" s="137">
        <v>2</v>
      </c>
    </row>
    <row r="62" spans="1:18" x14ac:dyDescent="0.2">
      <c r="A62" s="137">
        <f t="shared" si="0"/>
        <v>58</v>
      </c>
      <c r="B62" s="156" t="s">
        <v>208</v>
      </c>
      <c r="C62" s="157">
        <f>+('[3]50x10km'!D62)</f>
        <v>176.72435415099071</v>
      </c>
      <c r="D62" s="157">
        <f>+('[3]400x10km'!D62)</f>
        <v>165.20376175548589</v>
      </c>
      <c r="E62" s="158">
        <f>('[3]800x10km'!D62)</f>
        <v>158.97770398481975</v>
      </c>
      <c r="F62" s="159">
        <f>+('[3]50x40km'!D62)</f>
        <v>176.71799759229532</v>
      </c>
      <c r="G62" s="160">
        <f>+('[3]400x40km'!D62)</f>
        <v>165.19945887088792</v>
      </c>
      <c r="H62" s="161">
        <f>+('[3]400x90km'!D62)</f>
        <v>165.20376175548589</v>
      </c>
      <c r="I62" s="160">
        <f>+('[3]800x10km'!D62)</f>
        <v>158.97770398481975</v>
      </c>
      <c r="J62" s="160">
        <f>+('[3]800x40km'!D62)</f>
        <v>158.97499999999999</v>
      </c>
      <c r="K62" s="161">
        <f>+('[3]800x90km'!D62)</f>
        <v>158.97770398481975</v>
      </c>
      <c r="L62" s="162">
        <f>+('[3]2400x10km'!D62)</f>
        <v>150.54705816679694</v>
      </c>
      <c r="M62" s="160">
        <f>+('[3]2400x40km'!D62)</f>
        <v>150.55097187643045</v>
      </c>
      <c r="N62" s="161">
        <f>+('[3]2400x90km'!D62)</f>
        <v>150.54705816679694</v>
      </c>
      <c r="O62" s="159">
        <f>+('[3]6000x10km'!D62)</f>
        <v>146.4788014675907</v>
      </c>
      <c r="P62" s="163">
        <f>+('[3]6000x40km'!D62)</f>
        <v>146.47931104769671</v>
      </c>
      <c r="Q62" s="164">
        <f>+('[3]6000x90km'!D62)</f>
        <v>146.4788014675907</v>
      </c>
      <c r="R62" s="137">
        <v>3</v>
      </c>
    </row>
    <row r="63" spans="1:18" x14ac:dyDescent="0.2">
      <c r="A63" s="137">
        <f t="shared" si="0"/>
        <v>59</v>
      </c>
      <c r="B63" s="156" t="s">
        <v>209</v>
      </c>
      <c r="C63" s="157">
        <f>+('[3]50x10km'!D63)</f>
        <v>176.7995986957612</v>
      </c>
      <c r="D63" s="157">
        <f>+('[3]400x10km'!D63)</f>
        <v>165.76472529285596</v>
      </c>
      <c r="E63" s="158">
        <f>('[3]800x10km'!D63)</f>
        <v>159.79601518026567</v>
      </c>
      <c r="F63" s="159">
        <f>+('[3]50x40km'!D63)</f>
        <v>176.80076243980739</v>
      </c>
      <c r="G63" s="160">
        <f>+('[3]400x40km'!D63)</f>
        <v>165.76038538951397</v>
      </c>
      <c r="H63" s="161">
        <f>+('[3]400x90km'!D63)</f>
        <v>165.76472529285596</v>
      </c>
      <c r="I63" s="160">
        <f>+('[3]800x10km'!D63)</f>
        <v>159.79601518026567</v>
      </c>
      <c r="J63" s="160">
        <f>+('[3]800x40km'!D63)</f>
        <v>159.79553837213439</v>
      </c>
      <c r="K63" s="161">
        <f>+('[3]800x90km'!D63)</f>
        <v>159.79601518026567</v>
      </c>
      <c r="L63" s="162">
        <f>+('[3]2400x10km'!D63)</f>
        <v>151.71932566707605</v>
      </c>
      <c r="M63" s="160">
        <f>+('[3]2400x40km'!D63)</f>
        <v>151.72269423572888</v>
      </c>
      <c r="N63" s="161">
        <f>+('[3]2400x90km'!D63)</f>
        <v>151.71932566707605</v>
      </c>
      <c r="O63" s="159">
        <f>+('[3]6000x10km'!D63)</f>
        <v>147.82154504688134</v>
      </c>
      <c r="P63" s="163">
        <f>+('[3]6000x40km'!D63)</f>
        <v>147.82078067672239</v>
      </c>
      <c r="Q63" s="164">
        <f>+('[3]6000x90km'!D63)</f>
        <v>147.82154504688134</v>
      </c>
      <c r="R63" s="137">
        <v>4</v>
      </c>
    </row>
    <row r="64" spans="1:18" x14ac:dyDescent="0.2">
      <c r="A64" s="137">
        <f t="shared" si="0"/>
        <v>60</v>
      </c>
      <c r="B64" s="156" t="s">
        <v>210</v>
      </c>
      <c r="C64" s="157">
        <f>+('[3]50x10km'!D64)</f>
        <v>179.53348382242288</v>
      </c>
      <c r="D64" s="157">
        <f>+('[3]400x10km'!D64)</f>
        <v>168.07457515261507</v>
      </c>
      <c r="E64" s="158">
        <f>('[3]800x10km'!D64)</f>
        <v>161.87144212523719</v>
      </c>
      <c r="F64" s="159">
        <f>+('[3]50x40km'!D64)</f>
        <v>179.51695425361154</v>
      </c>
      <c r="G64" s="160">
        <f>+('[3]400x40km'!D64)</f>
        <v>168.0667832513941</v>
      </c>
      <c r="H64" s="161">
        <f>+('[3]400x90km'!D64)</f>
        <v>168.07457515261507</v>
      </c>
      <c r="I64" s="160">
        <f>+('[3]800x10km'!D64)</f>
        <v>161.87144212523719</v>
      </c>
      <c r="J64" s="160">
        <f>+('[3]800x40km'!D64)</f>
        <v>161.87899999999999</v>
      </c>
      <c r="K64" s="161">
        <f>+('[3]800x90km'!D64)</f>
        <v>161.87144212523719</v>
      </c>
      <c r="L64" s="162">
        <f>+('[3]2400x10km'!D64)</f>
        <v>153.50005582226194</v>
      </c>
      <c r="M64" s="160">
        <f>+('[3]2400x40km'!D64)</f>
        <v>153.50456072971676</v>
      </c>
      <c r="N64" s="161">
        <f>+('[3]2400x90km'!D64)</f>
        <v>153.50005582226194</v>
      </c>
      <c r="O64" s="159">
        <f>+('[3]6000x10km'!D64)</f>
        <v>149.4572971871178</v>
      </c>
      <c r="P64" s="163">
        <f>+('[3]6000x40km'!D64)</f>
        <v>149.45678760701179</v>
      </c>
      <c r="Q64" s="164">
        <f>+('[3]6000x90km'!D64)</f>
        <v>149.4572971871178</v>
      </c>
      <c r="R64" s="137">
        <v>5</v>
      </c>
    </row>
    <row r="65" spans="1:18" x14ac:dyDescent="0.2">
      <c r="A65" s="137">
        <f t="shared" si="0"/>
        <v>61</v>
      </c>
      <c r="B65" s="156" t="s">
        <v>211</v>
      </c>
      <c r="C65" s="157">
        <f>+('[3]50x10km'!D65)</f>
        <v>180.1354401805869</v>
      </c>
      <c r="D65" s="157">
        <f>+('[3]400x10km'!D65)</f>
        <v>168.66853654512457</v>
      </c>
      <c r="E65" s="158">
        <f>('[3]800x10km'!D65)</f>
        <v>162.46442125237192</v>
      </c>
      <c r="F65" s="159">
        <f>+('[3]50x40km'!D65)</f>
        <v>180.11888041733545</v>
      </c>
      <c r="G65" s="160">
        <f>+('[3]400x40km'!D65)</f>
        <v>168.66235523146472</v>
      </c>
      <c r="H65" s="161">
        <f>+('[3]400x90km'!D65)</f>
        <v>168.66853654512457</v>
      </c>
      <c r="I65" s="160">
        <f>+('[3]800x10km'!D65)</f>
        <v>162.46442125237192</v>
      </c>
      <c r="J65" s="160">
        <f>+('[3]800x40km'!D65)</f>
        <v>162.47</v>
      </c>
      <c r="K65" s="161">
        <f>+('[3]800x90km'!D65)</f>
        <v>162.46442125237192</v>
      </c>
      <c r="L65" s="162">
        <f>+('[3]2400x10km'!D65)</f>
        <v>154.08618957240145</v>
      </c>
      <c r="M65" s="160">
        <f>+('[3]2400x40km'!D65)</f>
        <v>154.09014279494019</v>
      </c>
      <c r="N65" s="161">
        <f>+('[3]2400x90km'!D65)</f>
        <v>154.08618957240145</v>
      </c>
      <c r="O65" s="159">
        <f>+('[3]6000x10km'!D65)</f>
        <v>150.04076640847941</v>
      </c>
      <c r="P65" s="163">
        <f>+('[3]6000x40km'!D65)</f>
        <v>150.03974724826742</v>
      </c>
      <c r="Q65" s="164">
        <f>+('[3]6000x90km'!D65)</f>
        <v>150.04076640847941</v>
      </c>
      <c r="R65" s="137">
        <v>6</v>
      </c>
    </row>
    <row r="66" spans="1:18" x14ac:dyDescent="0.2">
      <c r="A66" s="137">
        <f t="shared" si="0"/>
        <v>62</v>
      </c>
      <c r="B66" s="156" t="s">
        <v>212</v>
      </c>
      <c r="C66" s="157">
        <f>+('[3]50x10km'!D66)</f>
        <v>181.54000501630298</v>
      </c>
      <c r="D66" s="157">
        <f>+('[3]400x10km'!D66)</f>
        <v>170.87939283946542</v>
      </c>
      <c r="E66" s="158">
        <f>('[3]800x10km'!D66)</f>
        <v>165.09724857685012</v>
      </c>
      <c r="F66" s="159">
        <f>+('[3]50x40km'!D66)</f>
        <v>181.52337479935795</v>
      </c>
      <c r="G66" s="160">
        <f>+('[3]400x40km'!D66)</f>
        <v>170.86151714125452</v>
      </c>
      <c r="H66" s="161">
        <f>+('[3]400x90km'!D66)</f>
        <v>170.87939283946542</v>
      </c>
      <c r="I66" s="160">
        <f>+('[3]800x10km'!D66)</f>
        <v>165.09724857685012</v>
      </c>
      <c r="J66" s="160">
        <f>+('[3]800x40km'!D66)</f>
        <v>165.1</v>
      </c>
      <c r="K66" s="161">
        <f>+('[3]800x90km'!D66)</f>
        <v>165.09724857685012</v>
      </c>
      <c r="L66" s="162">
        <f>+('[3]2400x10km'!D66)</f>
        <v>157.30155185888137</v>
      </c>
      <c r="M66" s="160">
        <f>+('[3]2400x40km'!D66)</f>
        <v>157.30274983532246</v>
      </c>
      <c r="N66" s="161">
        <f>+('[3]2400x90km'!D66)</f>
        <v>157.30155185888137</v>
      </c>
      <c r="O66" s="159">
        <f>+('[3]6000x10km'!D66)</f>
        <v>153.53393803505909</v>
      </c>
      <c r="P66" s="163">
        <f>+('[3]6000x40km'!D66)</f>
        <v>153.53393803505909</v>
      </c>
      <c r="Q66" s="164">
        <f>+('[3]6000x90km'!D66)</f>
        <v>153.53393803505909</v>
      </c>
      <c r="R66" s="137">
        <v>7</v>
      </c>
    </row>
    <row r="67" spans="1:18" x14ac:dyDescent="0.2">
      <c r="A67" s="137">
        <f t="shared" si="0"/>
        <v>63</v>
      </c>
      <c r="B67" s="156" t="s">
        <v>213</v>
      </c>
      <c r="C67" s="157">
        <f>+('[3]50x10km'!D67)</f>
        <v>181.59016804615001</v>
      </c>
      <c r="D67" s="157">
        <f>+('[3]400x10km'!D67)</f>
        <v>171.72083814552053</v>
      </c>
      <c r="E67" s="158">
        <f>('[3]800x10km'!D67)</f>
        <v>166.36622390891841</v>
      </c>
      <c r="F67" s="159">
        <f>+('[3]50x40km'!D67)</f>
        <v>181.59109149277688</v>
      </c>
      <c r="G67" s="160">
        <f>+('[3]400x40km'!D67)</f>
        <v>171.71280562246343</v>
      </c>
      <c r="H67" s="161">
        <f>+('[3]400x90km'!D67)</f>
        <v>171.72083814552053</v>
      </c>
      <c r="I67" s="160">
        <f>+('[3]800x10km'!D67)</f>
        <v>166.36622390891841</v>
      </c>
      <c r="J67" s="160">
        <f>+('[3]800x40km'!D67)</f>
        <v>166.374</v>
      </c>
      <c r="K67" s="161">
        <f>+('[3]800x90km'!D67)</f>
        <v>166.36622390891841</v>
      </c>
      <c r="L67" s="162">
        <f>+('[3]2400x10km'!D67)</f>
        <v>159.1492687283689</v>
      </c>
      <c r="M67" s="160">
        <f>+('[3]2400x40km'!D67)</f>
        <v>159.14881264723286</v>
      </c>
      <c r="N67" s="161">
        <f>+('[3]2400x90km'!D67)</f>
        <v>159.1492687283689</v>
      </c>
      <c r="O67" s="159">
        <f>+('[3]6000x10km'!D67)</f>
        <v>155.65633917651851</v>
      </c>
      <c r="P67" s="163">
        <f>+('[3]6000x40km'!D67)</f>
        <v>155.65633917651851</v>
      </c>
      <c r="Q67" s="164">
        <f>+('[3]6000x90km'!D67)</f>
        <v>155.65633917651851</v>
      </c>
      <c r="R67" s="137">
        <v>8</v>
      </c>
    </row>
    <row r="68" spans="1:18" x14ac:dyDescent="0.2">
      <c r="A68" s="137">
        <f t="shared" si="0"/>
        <v>64</v>
      </c>
      <c r="B68" s="156" t="s">
        <v>214</v>
      </c>
      <c r="C68" s="157">
        <f>+('[3]50x10km'!D68)</f>
        <v>182.14196137446703</v>
      </c>
      <c r="D68" s="157">
        <f>+('[3]400x10km'!D68)</f>
        <v>172.46328988615741</v>
      </c>
      <c r="E68" s="158">
        <f>('[3]800x10km'!D68)</f>
        <v>167.38614800759012</v>
      </c>
      <c r="F68" s="159">
        <f>+('[3]50x40km'!D68)</f>
        <v>182.12780898876403</v>
      </c>
      <c r="G68" s="160">
        <f>+('[3]400x40km'!D68)</f>
        <v>172.44860923219062</v>
      </c>
      <c r="H68" s="161">
        <f>+('[3]400x90km'!D68)</f>
        <v>172.46328988615741</v>
      </c>
      <c r="I68" s="160">
        <f>+('[3]800x10km'!D68)</f>
        <v>167.38614800759012</v>
      </c>
      <c r="J68" s="160">
        <f>+('[3]800x40km'!D68)</f>
        <v>167.21700000000001</v>
      </c>
      <c r="K68" s="161">
        <f>+('[3]800x90km'!D68)</f>
        <v>167.38614800759012</v>
      </c>
      <c r="L68" s="162">
        <f>+('[3]2400x10km'!D68)</f>
        <v>160.13732276431841</v>
      </c>
      <c r="M68" s="160">
        <f>+('[3]2400x40km'!D68)</f>
        <v>160.13799417209077</v>
      </c>
      <c r="N68" s="161">
        <f>+('[3]2400x90km'!D68)</f>
        <v>160.13732276431841</v>
      </c>
      <c r="O68" s="159">
        <f>+('[3]6000x10km'!D68)</f>
        <v>156.71626579698329</v>
      </c>
      <c r="P68" s="163">
        <f>+('[3]6000x40km'!D68)</f>
        <v>156.71652058703626</v>
      </c>
      <c r="Q68" s="164">
        <f>+('[3]6000x90km'!D68)</f>
        <v>156.71626579698329</v>
      </c>
      <c r="R68" s="137">
        <v>9</v>
      </c>
    </row>
    <row r="69" spans="1:18" x14ac:dyDescent="0.2">
      <c r="A69" s="137">
        <f t="shared" si="0"/>
        <v>65</v>
      </c>
      <c r="B69" s="156" t="s">
        <v>215</v>
      </c>
      <c r="C69" s="157">
        <f>+('[3]50x10km'!D69)</f>
        <v>182.74391773263108</v>
      </c>
      <c r="D69" s="157">
        <f>+('[3]400x10km'!D69)</f>
        <v>173.15624484408514</v>
      </c>
      <c r="E69" s="158">
        <f>('[3]800x10km'!D69)</f>
        <v>167.96726755218216</v>
      </c>
      <c r="F69" s="159">
        <f>+('[3]50x40km'!D69)</f>
        <v>182.72973515248796</v>
      </c>
      <c r="G69" s="160">
        <f>+('[3]400x40km'!D69)</f>
        <v>173.15141716435147</v>
      </c>
      <c r="H69" s="161">
        <f>+('[3]400x90km'!D69)</f>
        <v>173.15624484408514</v>
      </c>
      <c r="I69" s="160">
        <f>+('[3]800x10km'!D69)</f>
        <v>167.96726755218216</v>
      </c>
      <c r="J69" s="160">
        <f>+('[3]800x40km'!D69)</f>
        <v>167.97499999999999</v>
      </c>
      <c r="K69" s="161">
        <f>+('[3]800x90km'!D69)</f>
        <v>167.96726755218216</v>
      </c>
      <c r="L69" s="162">
        <f>+('[3]2400x10km'!D69)</f>
        <v>160.96907446689741</v>
      </c>
      <c r="M69" s="160">
        <f>+('[3]2400x40km'!D69)</f>
        <v>160.97031338967722</v>
      </c>
      <c r="N69" s="161">
        <f>+('[3]2400x90km'!D69)</f>
        <v>160.96907446689741</v>
      </c>
      <c r="O69" s="159">
        <f>+('[3]6000x10km'!D69)</f>
        <v>157.58509987770077</v>
      </c>
      <c r="P69" s="163">
        <f>+('[3]6000x40km'!D69)</f>
        <v>157.58509987770077</v>
      </c>
      <c r="Q69" s="164">
        <f>+('[3]6000x90km'!D69)</f>
        <v>157.58509987770077</v>
      </c>
      <c r="R69" s="137">
        <v>10</v>
      </c>
    </row>
    <row r="70" spans="1:18" x14ac:dyDescent="0.2">
      <c r="A70" s="137">
        <f t="shared" si="0"/>
        <v>66</v>
      </c>
      <c r="B70" s="156" t="s">
        <v>216</v>
      </c>
      <c r="C70" s="157">
        <f>+('[3]50x10km'!D70)</f>
        <v>183.24554803110109</v>
      </c>
      <c r="D70" s="157">
        <f>+('[3]400x10km'!D70)</f>
        <v>174.39366441181323</v>
      </c>
      <c r="E70" s="158">
        <f>('[3]800x10km'!D70)</f>
        <v>169.59203036053131</v>
      </c>
      <c r="F70" s="159">
        <f>+('[3]50x40km'!D70)</f>
        <v>183.2413723916533</v>
      </c>
      <c r="G70" s="160">
        <f>+('[3]400x40km'!D70)</f>
        <v>174.38050615369386</v>
      </c>
      <c r="H70" s="161">
        <f>+('[3]400x90km'!D70)</f>
        <v>174.39366441181323</v>
      </c>
      <c r="I70" s="160">
        <f>+('[3]800x10km'!D70)</f>
        <v>169.59203036053131</v>
      </c>
      <c r="J70" s="160">
        <f>+('[3]800x40km'!D70)</f>
        <v>169.59299999999999</v>
      </c>
      <c r="K70" s="161">
        <f>+('[3]800x90km'!D70)</f>
        <v>169.59203036053131</v>
      </c>
      <c r="L70" s="162">
        <f>+('[3]2400x10km'!D70)</f>
        <v>163.11264932455063</v>
      </c>
      <c r="M70" s="160">
        <f>+('[3]2400x40km'!D70)</f>
        <v>163.11391217943708</v>
      </c>
      <c r="N70" s="161">
        <f>+('[3]2400x90km'!D70)</f>
        <v>163.11264932455063</v>
      </c>
      <c r="O70" s="159">
        <f>+('[3]6000x10km'!D70)</f>
        <v>159.98267427639624</v>
      </c>
      <c r="P70" s="163">
        <f>+('[3]6000x40km'!D70)</f>
        <v>159.98241948634325</v>
      </c>
      <c r="Q70" s="164">
        <f>+('[3]6000x90km'!D70)</f>
        <v>159.98267427639624</v>
      </c>
      <c r="R70" s="137">
        <v>11</v>
      </c>
    </row>
    <row r="71" spans="1:18" x14ac:dyDescent="0.2">
      <c r="A71" s="137">
        <f t="shared" ref="A71:A134" si="1">A70+1</f>
        <v>67</v>
      </c>
      <c r="B71" s="156" t="s">
        <v>217</v>
      </c>
      <c r="C71" s="157">
        <f>+('[3]50x10km'!D71)</f>
        <v>182.64359167293702</v>
      </c>
      <c r="D71" s="157">
        <f>+('[3]400x10km'!D71)</f>
        <v>173.42022768520047</v>
      </c>
      <c r="E71" s="158">
        <f>('[3]800x10km'!D71)</f>
        <v>168.41793168880457</v>
      </c>
      <c r="F71" s="159">
        <f>+('[3]50x40km'!D71)</f>
        <v>182.62439807383629</v>
      </c>
      <c r="G71" s="160">
        <f>+('[3]400x40km'!D71)</f>
        <v>173.40548388161153</v>
      </c>
      <c r="H71" s="161">
        <f>+('[3]400x90km'!D71)</f>
        <v>173.42022768520047</v>
      </c>
      <c r="I71" s="160">
        <f>+('[3]800x10km'!D71)</f>
        <v>168.41793168880457</v>
      </c>
      <c r="J71" s="160">
        <f>+('[3]800x40km'!D71)</f>
        <v>168.423</v>
      </c>
      <c r="K71" s="161">
        <f>+('[3]800x90km'!D71)</f>
        <v>168.41793168880457</v>
      </c>
      <c r="L71" s="162">
        <f>+('[3]2400x10km'!D71)</f>
        <v>161.67801719325669</v>
      </c>
      <c r="M71" s="160">
        <f>+('[3]2400x40km'!D71)</f>
        <v>161.67982225993367</v>
      </c>
      <c r="N71" s="161">
        <f>+('[3]2400x90km'!D71)</f>
        <v>161.67801719325669</v>
      </c>
      <c r="O71" s="159">
        <f>+('[3]6000x10km'!D71)</f>
        <v>158.42081125152873</v>
      </c>
      <c r="P71" s="163">
        <f>+('[3]6000x40km'!D71)</f>
        <v>158.42081125152873</v>
      </c>
      <c r="Q71" s="164">
        <f>+('[3]6000x90km'!D71)</f>
        <v>158.42081125152873</v>
      </c>
      <c r="R71" s="137">
        <v>12</v>
      </c>
    </row>
    <row r="72" spans="1:18" x14ac:dyDescent="0.2">
      <c r="A72" s="137">
        <f t="shared" si="1"/>
        <v>68</v>
      </c>
      <c r="B72" s="156" t="s">
        <v>218</v>
      </c>
      <c r="C72" s="157">
        <f>+('[3]50x10km'!D72)</f>
        <v>183.52144469525962</v>
      </c>
      <c r="D72" s="157">
        <f>+('[3]400x10km'!D72)</f>
        <v>174.29467084639498</v>
      </c>
      <c r="E72" s="158">
        <f>('[3]800x10km'!D72)</f>
        <v>169.29554079696396</v>
      </c>
      <c r="F72" s="159">
        <f>+('[3]50x40km'!D72)</f>
        <v>183.5197632423756</v>
      </c>
      <c r="G72" s="160">
        <f>+('[3]400x40km'!D72)</f>
        <v>174.2881182565084</v>
      </c>
      <c r="H72" s="161">
        <f>+('[3]400x90km'!D72)</f>
        <v>174.29467084639498</v>
      </c>
      <c r="I72" s="160">
        <f>+('[3]800x10km'!D72)</f>
        <v>169.29554079696396</v>
      </c>
      <c r="J72" s="160">
        <f>+('[3]800x40km'!D72)</f>
        <v>169.3</v>
      </c>
      <c r="K72" s="161">
        <f>+('[3]800x90km'!D72)</f>
        <v>169.29554079696396</v>
      </c>
      <c r="L72" s="162">
        <f>+('[3]2400x10km'!D72)</f>
        <v>162.54884447917831</v>
      </c>
      <c r="M72" s="160">
        <f>+('[3]2400x40km'!D72)</f>
        <v>162.92467259877859</v>
      </c>
      <c r="N72" s="161">
        <f>+('[3]2400x90km'!D72)</f>
        <v>162.54884447917831</v>
      </c>
      <c r="O72" s="159">
        <f>+('[3]6000x10km'!D72)</f>
        <v>159.28454953118629</v>
      </c>
      <c r="P72" s="163">
        <f>+('[3]6000x40km'!D72)</f>
        <v>159.28556869139828</v>
      </c>
      <c r="Q72" s="164">
        <f>+('[3]6000x90km'!D72)</f>
        <v>159.28454953118629</v>
      </c>
      <c r="R72" s="137">
        <v>1</v>
      </c>
    </row>
    <row r="73" spans="1:18" x14ac:dyDescent="0.2">
      <c r="A73" s="137">
        <f t="shared" si="1"/>
        <v>69</v>
      </c>
      <c r="B73" s="156" t="s">
        <v>219</v>
      </c>
      <c r="C73" s="157">
        <f>+('[3]50x10km'!D73)</f>
        <v>183.34587409079506</v>
      </c>
      <c r="D73" s="157">
        <f>+('[3]400x10km'!D73)</f>
        <v>174.1131826431282</v>
      </c>
      <c r="E73" s="158">
        <f>('[3]800x10km'!D73)</f>
        <v>169.09392789373817</v>
      </c>
      <c r="F73" s="159">
        <f>+('[3]50x40km'!D73)</f>
        <v>183.33667736757621</v>
      </c>
      <c r="G73" s="160">
        <f>+('[3]400x40km'!D73)</f>
        <v>174.10169267825916</v>
      </c>
      <c r="H73" s="161">
        <f>+('[3]400x90km'!D73)</f>
        <v>174.1131826431282</v>
      </c>
      <c r="I73" s="160">
        <f>+('[3]800x10km'!D73)</f>
        <v>169.09392789373817</v>
      </c>
      <c r="J73" s="160">
        <f>+('[3]800x40km'!D73)</f>
        <v>169.1</v>
      </c>
      <c r="K73" s="161">
        <f>+('[3]800x90km'!D73)</f>
        <v>169.09392789373817</v>
      </c>
      <c r="L73" s="162">
        <f>+('[3]2400x10km'!D73)</f>
        <v>162.33671988388971</v>
      </c>
      <c r="M73" s="160">
        <f>+('[3]2400x40km'!D73)</f>
        <v>162.33295001618862</v>
      </c>
      <c r="N73" s="161">
        <f>+('[3]2400x90km'!D73)</f>
        <v>162.33671988388971</v>
      </c>
      <c r="O73" s="159">
        <f>+('[3]6000x10km'!D73)</f>
        <v>159.07307378719935</v>
      </c>
      <c r="P73" s="163">
        <f>+('[3]6000x40km'!D73)</f>
        <v>159.07307378719935</v>
      </c>
      <c r="Q73" s="164">
        <f>+('[3]6000x90km'!D73)</f>
        <v>159.07307378719935</v>
      </c>
      <c r="R73" s="137">
        <v>2</v>
      </c>
    </row>
    <row r="74" spans="1:18" x14ac:dyDescent="0.2">
      <c r="A74" s="137">
        <f t="shared" si="1"/>
        <v>70</v>
      </c>
      <c r="B74" s="156" t="s">
        <v>220</v>
      </c>
      <c r="C74" s="157">
        <f>+('[3]50x10km'!D74)</f>
        <v>183.49636318033612</v>
      </c>
      <c r="D74" s="157">
        <f>+('[3]400x10km'!D74)</f>
        <v>175.11961722488039</v>
      </c>
      <c r="E74" s="158">
        <f>('[3]800x10km'!D74)</f>
        <v>170.58823529411765</v>
      </c>
      <c r="F74" s="159">
        <f>+('[3]50x40km'!D74)</f>
        <v>183.48715890850721</v>
      </c>
      <c r="G74" s="160">
        <f>+('[3]400x40km'!D74)</f>
        <v>175.10806084402944</v>
      </c>
      <c r="H74" s="161">
        <f>+('[3]400x90km'!D74)</f>
        <v>175.11961722488039</v>
      </c>
      <c r="I74" s="160">
        <f>+('[3]800x10km'!D74)</f>
        <v>170.58823529411765</v>
      </c>
      <c r="J74" s="160">
        <f>+('[3]800x40km'!D74)</f>
        <v>170.59299999999999</v>
      </c>
      <c r="K74" s="161">
        <f>+('[3]800x90km'!D74)</f>
        <v>170.58823529411765</v>
      </c>
      <c r="L74" s="162">
        <f>+('[3]2400x10km'!D74)</f>
        <v>164.46913028915932</v>
      </c>
      <c r="M74" s="160">
        <f>+('[3]2400x40km'!D74)</f>
        <v>164.47096651743348</v>
      </c>
      <c r="N74" s="161">
        <f>+('[3]2400x90km'!D74)</f>
        <v>164.46913028915932</v>
      </c>
      <c r="O74" s="159">
        <f>+('[3]6000x10km'!D74)</f>
        <v>161.51396249490418</v>
      </c>
      <c r="P74" s="163">
        <f>+('[3]6000x40km'!D74)</f>
        <v>161.51396249490418</v>
      </c>
      <c r="Q74" s="164">
        <f>+('[3]6000x90km'!D74)</f>
        <v>161.51396249490418</v>
      </c>
      <c r="R74" s="137">
        <v>3</v>
      </c>
    </row>
    <row r="75" spans="1:18" x14ac:dyDescent="0.2">
      <c r="A75" s="137">
        <f t="shared" si="1"/>
        <v>71</v>
      </c>
      <c r="B75" s="156" t="s">
        <v>221</v>
      </c>
      <c r="C75" s="157">
        <f>+('[3]50x10km'!D75)</f>
        <v>183.60896066234491</v>
      </c>
      <c r="D75" s="157">
        <f>+('[3]400x10km'!D75)</f>
        <v>175.22707454778376</v>
      </c>
      <c r="E75" s="158">
        <f>('[3]800x10km'!D75)</f>
        <v>170.69291205948528</v>
      </c>
      <c r="F75" s="159">
        <f>+('[3]50x40km'!D76)</f>
        <v>183.59975074256846</v>
      </c>
      <c r="G75" s="160">
        <f>+('[3]400x40km'!D76)</f>
        <v>175.07728749297385</v>
      </c>
      <c r="H75" s="161">
        <f>+('[3]400x90km'!D75)</f>
        <v>175.22707454778376</v>
      </c>
      <c r="I75" s="160">
        <f>+('[3]800x10km'!D75)</f>
        <v>170.69291205948528</v>
      </c>
      <c r="J75" s="160">
        <f>+('[3]800x40km'!D76)</f>
        <v>170.44241925692961</v>
      </c>
      <c r="K75" s="161">
        <f>+('[3]800x90km'!D75)</f>
        <v>170.69291205948528</v>
      </c>
      <c r="L75" s="162">
        <f>+('[3]2400x10km'!D75)</f>
        <v>164.57005223451981</v>
      </c>
      <c r="M75" s="160">
        <f>+('[3]2400x40km'!D76)</f>
        <v>164.07617053192794</v>
      </c>
      <c r="N75" s="161">
        <f>+('[3]2400x90km'!D75)</f>
        <v>164.57005223451981</v>
      </c>
      <c r="O75" s="159">
        <f>+('[3]6000x10km'!D75)</f>
        <v>161.61307108305812</v>
      </c>
      <c r="P75" s="163">
        <f>+('[3]6000x40km'!D76)</f>
        <v>160.92762494942627</v>
      </c>
      <c r="Q75" s="164">
        <f>+('[3]6000x90km'!D75)</f>
        <v>161.61307108305812</v>
      </c>
      <c r="R75" s="137">
        <v>4</v>
      </c>
    </row>
    <row r="76" spans="1:18" x14ac:dyDescent="0.2">
      <c r="A76" s="137">
        <f t="shared" si="1"/>
        <v>72</v>
      </c>
      <c r="B76" s="156" t="s">
        <v>222</v>
      </c>
      <c r="C76" s="157">
        <f>+('[3]50x10km'!D76)</f>
        <v>184.18810349196593</v>
      </c>
      <c r="D76" s="157">
        <f>+('[3]400x10km'!D76)</f>
        <v>175.79602078610918</v>
      </c>
      <c r="E76" s="158">
        <f>('[3]800x10km'!D76)</f>
        <v>171.26913167558067</v>
      </c>
      <c r="F76" s="159">
        <f>+('[3]50x40km'!D77)</f>
        <v>184.40851888477781</v>
      </c>
      <c r="G76" s="160">
        <f>+('[3]400x40km'!D77)</f>
        <v>175.83892793159953</v>
      </c>
      <c r="H76" s="161">
        <f>+('[3]400x90km'!D76)</f>
        <v>176.37641683780546</v>
      </c>
      <c r="I76" s="160">
        <f>+('[3]800x10km'!D76)</f>
        <v>171.26913167558067</v>
      </c>
      <c r="J76" s="160">
        <f>+('[3]800x40km'!D77)</f>
        <v>171.17580481620675</v>
      </c>
      <c r="K76" s="161">
        <f>+('[3]800x90km'!D76)</f>
        <v>171.65459305191365</v>
      </c>
      <c r="L76" s="162">
        <f>+('[3]2400x10km'!D76)</f>
        <v>165.16254476248088</v>
      </c>
      <c r="M76" s="160">
        <f>+('[3]2400x40km'!D77)</f>
        <v>164.76526169932657</v>
      </c>
      <c r="N76" s="161">
        <f>+('[3]2400x90km'!D76)</f>
        <v>165.48241458102686</v>
      </c>
      <c r="O76" s="159">
        <f>+('[3]6000x10km'!D76)</f>
        <v>162.22618608153891</v>
      </c>
      <c r="P76" s="163">
        <f>+('[3]6000x40km'!D77)</f>
        <v>161.58987226641696</v>
      </c>
      <c r="Q76" s="164">
        <f>+('[3]6000x90km'!D76)</f>
        <v>162.40661216962218</v>
      </c>
      <c r="R76" s="137">
        <v>5</v>
      </c>
    </row>
    <row r="77" spans="1:18" x14ac:dyDescent="0.2">
      <c r="A77" s="137">
        <f t="shared" si="1"/>
        <v>73</v>
      </c>
      <c r="B77" s="156" t="s">
        <v>223</v>
      </c>
      <c r="C77" s="157">
        <f>+('[3]50x10km'!D77)</f>
        <v>187.85945535831337</v>
      </c>
      <c r="D77" s="157">
        <f>+('[3]400x10km'!D77)</f>
        <v>179.71170960281944</v>
      </c>
      <c r="E77" s="158">
        <f>('[3]800x10km'!D77)</f>
        <v>175.40680506344634</v>
      </c>
      <c r="F77" s="159">
        <f>+('[3]50x40km'!D78)</f>
        <v>188.09676432216173</v>
      </c>
      <c r="G77" s="160">
        <f>+('[3]400x40km'!D78)</f>
        <v>179.72637150369599</v>
      </c>
      <c r="H77" s="161">
        <f>+('[3]400x90km'!D77)</f>
        <v>180.22449102428695</v>
      </c>
      <c r="I77" s="160">
        <f>+('[3]800x10km'!D77)</f>
        <v>175.40680506344634</v>
      </c>
      <c r="J77" s="160">
        <f>+('[3]800x40km'!D78)</f>
        <v>175.26559136376005</v>
      </c>
      <c r="K77" s="161">
        <f>+('[3]800x90km'!D77)</f>
        <v>175.77452184902148</v>
      </c>
      <c r="L77" s="162">
        <f>+('[3]2400x10km'!D77)</f>
        <v>169.8184434928416</v>
      </c>
      <c r="M77" s="160">
        <f>+('[3]2400x40km'!D78)</f>
        <v>169.35506533203468</v>
      </c>
      <c r="N77" s="161">
        <f>+('[3]2400x90km'!D77)</f>
        <v>169.9616108254927</v>
      </c>
      <c r="O77" s="159">
        <f>+('[3]6000x10km'!D77)</f>
        <v>167.30628178323673</v>
      </c>
      <c r="P77" s="163">
        <f>+('[3]6000x40km'!D78)</f>
        <v>166.60711552666154</v>
      </c>
      <c r="Q77" s="164">
        <f>+('[3]6000x90km'!D77)</f>
        <v>167.34260219252454</v>
      </c>
      <c r="R77" s="137">
        <v>6</v>
      </c>
    </row>
    <row r="78" spans="1:18" x14ac:dyDescent="0.2">
      <c r="A78" s="137">
        <f t="shared" si="1"/>
        <v>74</v>
      </c>
      <c r="B78" s="156" t="s">
        <v>224</v>
      </c>
      <c r="C78" s="157">
        <f>+('[3]50x10km'!D78)</f>
        <v>188.15936860936711</v>
      </c>
      <c r="D78" s="157">
        <f>+('[3]400x10km'!D78)</f>
        <v>180.4228924007262</v>
      </c>
      <c r="E78" s="158">
        <f>('[3]800x10km'!D78)</f>
        <v>176.89247973627059</v>
      </c>
      <c r="F78" s="159">
        <f>+('[3]50x40km'!D79)</f>
        <v>188.59684949594083</v>
      </c>
      <c r="G78" s="160">
        <f>+('[3]400x40km'!D79)</f>
        <v>180.79959212175942</v>
      </c>
      <c r="H78" s="161">
        <f>+('[3]400x90km'!D78)</f>
        <v>181.51353237718425</v>
      </c>
      <c r="I78" s="160">
        <f>+('[3]800x10km'!D78)</f>
        <v>176.89247973627059</v>
      </c>
      <c r="J78" s="160">
        <f>+('[3]800x40km'!D79)</f>
        <v>176.80273134319563</v>
      </c>
      <c r="K78" s="161">
        <f>+('[3]800x90km'!D78)</f>
        <v>177.42467900648376</v>
      </c>
      <c r="L78" s="162">
        <f>+('[3]2400x10km'!D78)</f>
        <v>172.3775069646735</v>
      </c>
      <c r="M78" s="160">
        <f>+('[3]2400x40km'!D79)</f>
        <v>171.88720510113924</v>
      </c>
      <c r="N78" s="161">
        <f>+('[3]2400x90km'!D78)</f>
        <v>172.46162733403176</v>
      </c>
      <c r="O78" s="159">
        <f>+('[3]6000x10km'!D78)</f>
        <v>170.66606214121194</v>
      </c>
      <c r="P78" s="163">
        <f>+('[3]6000x40km'!D79)</f>
        <v>169.92206034757967</v>
      </c>
      <c r="Q78" s="164">
        <f>+('[3]6000x90km'!D78)</f>
        <v>170.59694296980669</v>
      </c>
      <c r="R78" s="137">
        <v>7</v>
      </c>
    </row>
    <row r="79" spans="1:18" x14ac:dyDescent="0.2">
      <c r="A79" s="137">
        <f t="shared" si="1"/>
        <v>75</v>
      </c>
      <c r="B79" s="156" t="s">
        <v>225</v>
      </c>
      <c r="C79" s="157">
        <f>+('[3]50x10km'!D79)</f>
        <v>187.88013903079982</v>
      </c>
      <c r="D79" s="157">
        <f>+('[3]400x10km'!D79)</f>
        <v>180.22208784602313</v>
      </c>
      <c r="E79" s="158">
        <f>('[3]800x10km'!D79)</f>
        <v>176.30237531014879</v>
      </c>
      <c r="F79" s="159">
        <f>+('[3]50x40km'!D80)</f>
        <v>188.30693144960358</v>
      </c>
      <c r="G79" s="160">
        <f>+('[3]400x40km'!D80)</f>
        <v>180.35799453411187</v>
      </c>
      <c r="H79" s="161">
        <f>+('[3]400x90km'!D79)</f>
        <v>181.10078514596097</v>
      </c>
      <c r="I79" s="160">
        <f>+('[3]800x10km'!D79)</f>
        <v>176.30237531014879</v>
      </c>
      <c r="J79" s="160">
        <f>+('[3]800x40km'!D80)</f>
        <v>176.22880549619097</v>
      </c>
      <c r="K79" s="161">
        <f>+('[3]800x90km'!D79)</f>
        <v>176.9001257378865</v>
      </c>
      <c r="L79" s="162">
        <f>+('[3]2400x10km'!D79)</f>
        <v>171.50767750873061</v>
      </c>
      <c r="M79" s="160">
        <f>+('[3]2400x40km'!D80)</f>
        <v>171.04796333073395</v>
      </c>
      <c r="N79" s="161">
        <f>+('[3]2400x90km'!D79)</f>
        <v>171.68216816398439</v>
      </c>
      <c r="O79" s="159">
        <f>+('[3]6000x10km'!D79)</f>
        <v>169.58805774827871</v>
      </c>
      <c r="P79" s="163">
        <f>+('[3]6000x40km'!D80)</f>
        <v>168.86761254443971</v>
      </c>
      <c r="Q79" s="164">
        <f>+('[3]6000x90km'!D79)</f>
        <v>169.58754226124978</v>
      </c>
      <c r="R79" s="137">
        <v>8</v>
      </c>
    </row>
    <row r="80" spans="1:18" x14ac:dyDescent="0.2">
      <c r="A80" s="137">
        <f t="shared" si="1"/>
        <v>76</v>
      </c>
      <c r="B80" s="156" t="s">
        <v>226</v>
      </c>
      <c r="C80" s="157">
        <f>+('[3]50x10km'!D80)</f>
        <v>187.65261863344872</v>
      </c>
      <c r="D80" s="157">
        <f>+('[3]400x10km'!D80)</f>
        <v>179.89578044463059</v>
      </c>
      <c r="E80" s="158">
        <f>('[3]800x10km'!D80)</f>
        <v>175.90665822439655</v>
      </c>
      <c r="F80" s="159">
        <f>+('[3]50x40km'!D81)</f>
        <v>188.03202534094078</v>
      </c>
      <c r="G80" s="160">
        <f>+('[3]400x40km'!D81)</f>
        <v>180.00410099697262</v>
      </c>
      <c r="H80" s="161">
        <f>+('[3]400x90km'!D80)</f>
        <v>180.6753379999308</v>
      </c>
      <c r="I80" s="160">
        <f>+('[3]800x10km'!D80)</f>
        <v>175.90665822439655</v>
      </c>
      <c r="J80" s="160">
        <f>+('[3]800x40km'!D81)</f>
        <v>175.81563053321787</v>
      </c>
      <c r="K80" s="161">
        <f>+('[3]800x90km'!D80)</f>
        <v>176.43021343476806</v>
      </c>
      <c r="L80" s="162">
        <f>+('[3]2400x10km'!D80)</f>
        <v>170.94880157810067</v>
      </c>
      <c r="M80" s="160">
        <f>+('[3]2400x40km'!D81)</f>
        <v>170.48299666182081</v>
      </c>
      <c r="N80" s="161">
        <f>+('[3]2400x90km'!D80)</f>
        <v>171.10026776975545</v>
      </c>
      <c r="O80" s="159">
        <f>+('[3]6000x10km'!D80)</f>
        <v>168.90307579026907</v>
      </c>
      <c r="P80" s="163">
        <f>+('[3]6000x40km'!D81)</f>
        <v>168.18616965304344</v>
      </c>
      <c r="Q80" s="164">
        <f>+('[3]6000x90km'!D80)</f>
        <v>168.90295888864401</v>
      </c>
      <c r="R80" s="137">
        <v>9</v>
      </c>
    </row>
    <row r="81" spans="1:18" x14ac:dyDescent="0.2">
      <c r="A81" s="137">
        <f t="shared" si="1"/>
        <v>77</v>
      </c>
      <c r="B81" s="156" t="s">
        <v>227</v>
      </c>
      <c r="C81" s="157">
        <f>+('[3]50x10km'!D81)</f>
        <v>187.66296046969194</v>
      </c>
      <c r="D81" s="157">
        <f>+('[3]400x10km'!D81)</f>
        <v>179.7619107414952</v>
      </c>
      <c r="E81" s="158">
        <f>('[3]800x10km'!D81)</f>
        <v>175.64978923890826</v>
      </c>
      <c r="F81" s="159">
        <f>+('[3]50x40km'!D82)</f>
        <v>188.09488782995246</v>
      </c>
      <c r="G81" s="160">
        <f>+('[3]400x40km'!D82)</f>
        <v>179.9187049477934</v>
      </c>
      <c r="H81" s="161">
        <f>+('[3]400x90km'!D81)</f>
        <v>180.69438787214114</v>
      </c>
      <c r="I81" s="160">
        <f>+('[3]800x10km'!D81)</f>
        <v>175.64978923890826</v>
      </c>
      <c r="J81" s="160">
        <f>+('[3]800x40km'!D82)</f>
        <v>175.61227098112963</v>
      </c>
      <c r="K81" s="161">
        <f>+('[3]800x90km'!D81)</f>
        <v>176.33185969690609</v>
      </c>
      <c r="L81" s="162">
        <f>+('[3]2400x10km'!D81)</f>
        <v>170.45295676746662</v>
      </c>
      <c r="M81" s="160">
        <f>+('[3]2400x40km'!D82)</f>
        <v>170.03094324636871</v>
      </c>
      <c r="N81" s="161">
        <f>+('[3]2400x90km'!D81)</f>
        <v>170.74106999554007</v>
      </c>
      <c r="O81" s="159">
        <f>+('[3]6000x10km'!D81)</f>
        <v>168.22707720220049</v>
      </c>
      <c r="P81" s="163">
        <f>+('[3]6000x40km'!D82)</f>
        <v>167.54006406907561</v>
      </c>
      <c r="Q81" s="164">
        <f>+('[3]6000x90km'!D81)</f>
        <v>168.32116581222527</v>
      </c>
      <c r="R81" s="137">
        <v>10</v>
      </c>
    </row>
    <row r="82" spans="1:18" x14ac:dyDescent="0.2">
      <c r="A82" s="137">
        <f t="shared" si="1"/>
        <v>78</v>
      </c>
      <c r="B82" s="156" t="s">
        <v>228</v>
      </c>
      <c r="C82" s="157">
        <f>+('[3]50x10km'!D82)</f>
        <v>188.03526657444831</v>
      </c>
      <c r="D82" s="157">
        <f>+('[3]400x10km'!D82)</f>
        <v>181.00857235194357</v>
      </c>
      <c r="E82" s="158">
        <f>('[3]800x10km'!D82)</f>
        <v>177.57977783257715</v>
      </c>
      <c r="F82" s="159">
        <f>+('[3]50x40km'!D83)</f>
        <v>188.79951065454549</v>
      </c>
      <c r="G82" s="160">
        <f>+('[3]400x40km'!D83)</f>
        <v>181.36889911628771</v>
      </c>
      <c r="H82" s="161">
        <f>+('[3]400x90km'!D82)</f>
        <v>182.56127534875097</v>
      </c>
      <c r="I82" s="160">
        <f>+('[3]800x10km'!D82)</f>
        <v>177.57977783257715</v>
      </c>
      <c r="J82" s="160">
        <f>+('[3]800x40km'!D83)</f>
        <v>177.6658796642815</v>
      </c>
      <c r="K82" s="161">
        <f>+('[3]800x90km'!D82)</f>
        <v>178.64863663321077</v>
      </c>
      <c r="L82" s="162">
        <f>+('[3]2400x10km'!D82)</f>
        <v>173.80201027657989</v>
      </c>
      <c r="M82" s="160">
        <f>+('[3]2400x40km'!D83)</f>
        <v>173.37870109100558</v>
      </c>
      <c r="N82" s="161">
        <f>+('[3]2400x90km'!D82)</f>
        <v>174.12471302864898</v>
      </c>
      <c r="O82" s="159">
        <f>+('[3]6000x10km'!D82)</f>
        <v>172.63342015831506</v>
      </c>
      <c r="P82" s="163">
        <f>+('[3]6000x40km'!D83)</f>
        <v>171.90683911480565</v>
      </c>
      <c r="Q82" s="164">
        <f>+('[3]6000x90km'!D82)</f>
        <v>172.6548046994715</v>
      </c>
      <c r="R82" s="137">
        <v>11</v>
      </c>
    </row>
    <row r="83" spans="1:18" x14ac:dyDescent="0.2">
      <c r="A83" s="137">
        <f t="shared" si="1"/>
        <v>79</v>
      </c>
      <c r="B83" s="156" t="s">
        <v>229</v>
      </c>
      <c r="C83" s="157">
        <f>+('[3]50x10km'!D83)</f>
        <v>187.93184821201601</v>
      </c>
      <c r="D83" s="157">
        <f>+('[3]400x10km'!D83)</f>
        <v>180.8830695052541</v>
      </c>
      <c r="E83" s="158">
        <f>('[3]800x10km'!D83)</f>
        <v>177.44787213732636</v>
      </c>
      <c r="F83" s="159">
        <f>+('[3]50x40km'!D84)</f>
        <v>188.5874670348943</v>
      </c>
      <c r="G83" s="160">
        <f>+('[3]400x40km'!D84)</f>
        <v>181.15502432645141</v>
      </c>
      <c r="H83" s="161">
        <f>+('[3]400x90km'!D83)</f>
        <v>182.18027790454488</v>
      </c>
      <c r="I83" s="160">
        <f>+('[3]800x10km'!D83)</f>
        <v>177.44787213732636</v>
      </c>
      <c r="J83" s="160">
        <f>+('[3]800x40km'!D84)</f>
        <v>177.46122894043393</v>
      </c>
      <c r="K83" s="161">
        <f>+('[3]800x90km'!D83)</f>
        <v>178.29893445414592</v>
      </c>
      <c r="L83" s="162">
        <f>+('[3]2400x10km'!D83)</f>
        <v>173.63812936459067</v>
      </c>
      <c r="M83" s="160">
        <f>+('[3]2400x40km'!D84)</f>
        <v>173.17529707413254</v>
      </c>
      <c r="N83" s="161">
        <f>+('[3]2400x90km'!D83)</f>
        <v>173.82657887605021</v>
      </c>
      <c r="O83" s="159">
        <f>+('[3]6000x10km'!D83)</f>
        <v>172.44926107452233</v>
      </c>
      <c r="P83" s="163">
        <f>+('[3]6000x40km'!D84)</f>
        <v>171.70179547911027</v>
      </c>
      <c r="Q83" s="164">
        <f>+('[3]6000x90km'!D83)</f>
        <v>172.39371734715641</v>
      </c>
      <c r="R83" s="137">
        <v>12</v>
      </c>
    </row>
    <row r="84" spans="1:18" x14ac:dyDescent="0.2">
      <c r="A84" s="137">
        <f t="shared" si="1"/>
        <v>80</v>
      </c>
      <c r="B84" s="156" t="s">
        <v>230</v>
      </c>
      <c r="C84" s="157">
        <f>+('[3]50x10km'!D84)</f>
        <v>188.11800126439417</v>
      </c>
      <c r="D84" s="157">
        <f>+('[3]400x10km'!D84)</f>
        <v>180.85796893591623</v>
      </c>
      <c r="E84" s="158">
        <f>('[3]800x10km'!D84)</f>
        <v>177.25348479695685</v>
      </c>
      <c r="F84" s="159">
        <f>+('[3]50x40km'!D85)</f>
        <v>188.77136327140596</v>
      </c>
      <c r="G84" s="160">
        <f>+('[3]400x40km'!D85)</f>
        <v>181.14963899001668</v>
      </c>
      <c r="H84" s="161">
        <f>+('[3]400x90km'!D84)</f>
        <v>182.20567773415863</v>
      </c>
      <c r="I84" s="160">
        <f>+('[3]800x10km'!D84)</f>
        <v>177.25348479695685</v>
      </c>
      <c r="J84" s="160">
        <f>+('[3]800x40km'!D85)</f>
        <v>177.29402219760576</v>
      </c>
      <c r="K84" s="161">
        <f>+('[3]800x90km'!D84)</f>
        <v>178.18965252318816</v>
      </c>
      <c r="L84" s="162">
        <f>+('[3]2400x10km'!D84)</f>
        <v>173.11287003129181</v>
      </c>
      <c r="M84" s="160">
        <f>+('[3]2400x40km'!D85)</f>
        <v>172.68280309627065</v>
      </c>
      <c r="N84" s="161">
        <f>+('[3]2400x90km'!D84)</f>
        <v>173.40272550247607</v>
      </c>
      <c r="O84" s="159">
        <f>+('[3]6000x10km'!D84)</f>
        <v>171.6789371020721</v>
      </c>
      <c r="P84" s="163">
        <f>+('[3]6000x40km'!D85)</f>
        <v>170.95687631325939</v>
      </c>
      <c r="Q84" s="164">
        <f>+('[3]6000x90km'!D84)</f>
        <v>171.70296655677939</v>
      </c>
      <c r="R84" s="137">
        <v>1</v>
      </c>
    </row>
    <row r="85" spans="1:18" x14ac:dyDescent="0.2">
      <c r="A85" s="137">
        <f t="shared" si="1"/>
        <v>81</v>
      </c>
      <c r="B85" s="156" t="s">
        <v>231</v>
      </c>
      <c r="C85" s="157">
        <f>+('[3]50x10km'!D85)</f>
        <v>188.18005228185356</v>
      </c>
      <c r="D85" s="157">
        <f>+('[3]400x10km'!D85)</f>
        <v>180.82450151013239</v>
      </c>
      <c r="E85" s="158">
        <f>('[3]800x10km'!D85)</f>
        <v>177.14934872175888</v>
      </c>
      <c r="F85" s="159">
        <f>+('[3]50x40km'!D86)</f>
        <v>188.88301455785947</v>
      </c>
      <c r="G85" s="160">
        <f>+('[3]400x40km'!D86)</f>
        <v>181.16040966288617</v>
      </c>
      <c r="H85" s="161">
        <f>+('[3]400x90km'!D85)</f>
        <v>182.30092709521011</v>
      </c>
      <c r="I85" s="160">
        <f>+('[3]800x10km'!D85)</f>
        <v>177.14934872175888</v>
      </c>
      <c r="J85" s="160">
        <f>+('[3]800x40km'!D86)</f>
        <v>177.22623568024301</v>
      </c>
      <c r="K85" s="161">
        <f>+('[3]800x90km'!D85)</f>
        <v>178.20058071628395</v>
      </c>
      <c r="L85" s="162">
        <f>+('[3]2400x10km'!D85)</f>
        <v>172.84813932730921</v>
      </c>
      <c r="M85" s="160">
        <f>+('[3]2400x40km'!D86)</f>
        <v>172.44936895879627</v>
      </c>
      <c r="N85" s="161">
        <f>+('[3]2400x90km'!D85)</f>
        <v>173.24108650407914</v>
      </c>
      <c r="O85" s="159">
        <f>+('[3]6000x10km'!D85)</f>
        <v>171.29489803708964</v>
      </c>
      <c r="P85" s="163">
        <f>+('[3]6000x40km'!D86)</f>
        <v>170.59499610940975</v>
      </c>
      <c r="Q85" s="164">
        <f>+('[3]6000x90km'!D85)</f>
        <v>171.39048405637075</v>
      </c>
      <c r="R85" s="137">
        <v>2</v>
      </c>
    </row>
    <row r="86" spans="1:18" x14ac:dyDescent="0.2">
      <c r="A86" s="137">
        <f t="shared" si="1"/>
        <v>82</v>
      </c>
      <c r="B86" s="156" t="s">
        <v>232</v>
      </c>
      <c r="C86" s="157">
        <f>+('[3]50x10km'!D86)</f>
        <v>188.34552166174529</v>
      </c>
      <c r="D86" s="157">
        <f>+('[3]400x10km'!D86)</f>
        <v>181.30977918399819</v>
      </c>
      <c r="E86" s="158">
        <f>('[3]800x10km'!D86)</f>
        <v>177.87830124814462</v>
      </c>
      <c r="F86" s="159">
        <f>+('[3]50x40km'!D87)</f>
        <v>188.98340689105714</v>
      </c>
      <c r="G86" s="160">
        <f>+('[3]400x40km'!D87)</f>
        <v>181.56430989549068</v>
      </c>
      <c r="H86" s="161">
        <f>+('[3]400x90km'!D86)</f>
        <v>182.53587551913722</v>
      </c>
      <c r="I86" s="160">
        <f>+('[3]800x10km'!D86)</f>
        <v>177.87830124814462</v>
      </c>
      <c r="J86" s="160">
        <f>+('[3]800x40km'!D87)</f>
        <v>177.87246714576801</v>
      </c>
      <c r="K86" s="161">
        <f>+('[3]800x90km'!D86)</f>
        <v>178.66502892285445</v>
      </c>
      <c r="L86" s="162">
        <f>+('[3]2400x10km'!D86)</f>
        <v>174.09195342856083</v>
      </c>
      <c r="M86" s="160">
        <f>+('[3]2400x40km'!D87)</f>
        <v>173.61373683491206</v>
      </c>
      <c r="N86" s="161">
        <f>+('[3]2400x90km'!D86)</f>
        <v>174.23247236091359</v>
      </c>
      <c r="O86" s="159">
        <f>+('[3]6000x10km'!D86)</f>
        <v>172.92537968140115</v>
      </c>
      <c r="P86" s="163">
        <f>+('[3]6000x40km'!D87)</f>
        <v>172.16554310622561</v>
      </c>
      <c r="Q86" s="164">
        <f>+('[3]6000x90km'!D86)</f>
        <v>172.83777142668444</v>
      </c>
      <c r="R86" s="137">
        <v>3</v>
      </c>
    </row>
    <row r="87" spans="1:18" x14ac:dyDescent="0.2">
      <c r="A87" s="137">
        <f t="shared" si="1"/>
        <v>83</v>
      </c>
      <c r="B87" s="156" t="s">
        <v>233</v>
      </c>
      <c r="C87" s="157">
        <f>+('[3]50x10km'!D87)</f>
        <v>188.71782776650161</v>
      </c>
      <c r="D87" s="157">
        <f>+('[3]400x10km'!D87)</f>
        <v>181.72812200629627</v>
      </c>
      <c r="E87" s="158">
        <f>('[3]800x10km'!D87)</f>
        <v>178.34344238402886</v>
      </c>
      <c r="F87" s="159">
        <f>+('[3]50x40km'!D88)</f>
        <v>189.45252994338273</v>
      </c>
      <c r="G87" s="160">
        <f>+('[3]400x40km'!D88)</f>
        <v>182.06129951503834</v>
      </c>
      <c r="H87" s="161">
        <f>+('[3]400x90km'!D87)</f>
        <v>183.19627108909447</v>
      </c>
      <c r="I87" s="160">
        <f>+('[3]800x10km'!D87)</f>
        <v>178.34344238402886</v>
      </c>
      <c r="J87" s="160">
        <f>+('[3]800x40km'!D88)</f>
        <v>178.39797405179931</v>
      </c>
      <c r="K87" s="161">
        <f>+('[3]800x90km'!D87)</f>
        <v>179.32618460514894</v>
      </c>
      <c r="L87" s="162">
        <f>+('[3]2400x10km'!D87)</f>
        <v>174.65503143385712</v>
      </c>
      <c r="M87" s="160">
        <f>+('[3]2400x40km'!D88)</f>
        <v>174.20753241960242</v>
      </c>
      <c r="N87" s="161">
        <f>+('[3]2400x90km'!D87)</f>
        <v>174.90776417643852</v>
      </c>
      <c r="O87" s="159">
        <f>+('[3]6000x10km'!D87)</f>
        <v>173.56319894722</v>
      </c>
      <c r="P87" s="163">
        <f>+('[3]6000x40km'!D88)</f>
        <v>172.81732010990419</v>
      </c>
      <c r="Q87" s="164">
        <f>+('[3]6000x90km'!D87)</f>
        <v>173.53468963483269</v>
      </c>
      <c r="R87" s="137">
        <v>4</v>
      </c>
    </row>
    <row r="88" spans="1:18" x14ac:dyDescent="0.2">
      <c r="A88" s="137">
        <f t="shared" si="1"/>
        <v>84</v>
      </c>
      <c r="B88" s="156" t="s">
        <v>234</v>
      </c>
      <c r="C88" s="157">
        <f>+('[3]50x10km'!D88)</f>
        <v>194.88156216746805</v>
      </c>
      <c r="D88" s="157">
        <f>+('[3]400x10km'!D88)</f>
        <v>187.54308723623993</v>
      </c>
      <c r="E88" s="158">
        <f>('[3]800x10km'!D88)</f>
        <v>183.94596322967917</v>
      </c>
      <c r="F88" s="159">
        <f>+('[3]50x40km'!D89)</f>
        <v>195.81665327123193</v>
      </c>
      <c r="G88" s="160">
        <f>+('[3]400x40km'!D89)</f>
        <v>188.03671495625611</v>
      </c>
      <c r="H88" s="161">
        <f>+('[3]400x90km'!D88)</f>
        <v>189.51447870551209</v>
      </c>
      <c r="I88" s="160">
        <f>+('[3]800x10km'!D88)</f>
        <v>183.94596322967917</v>
      </c>
      <c r="J88" s="160">
        <f>+('[3]800x40km'!D89)</f>
        <v>184.13723252184656</v>
      </c>
      <c r="K88" s="161">
        <f>+('[3]800x90km'!D88)</f>
        <v>185.37493948366136</v>
      </c>
      <c r="L88" s="162">
        <f>+('[3]2400x10km'!D88)</f>
        <v>179.93283721484369</v>
      </c>
      <c r="M88" s="160">
        <f>+('[3]2400x40km'!D89)</f>
        <v>179.56690794292072</v>
      </c>
      <c r="N88" s="161">
        <f>+('[3]2400x90km'!D88)</f>
        <v>180.49688154322988</v>
      </c>
      <c r="O88" s="159">
        <f>+('[3]6000x10km'!D88)</f>
        <v>178.65676970382947</v>
      </c>
      <c r="P88" s="163">
        <f>+('[3]6000x40km'!D89)</f>
        <v>177.94341100228922</v>
      </c>
      <c r="Q88" s="164">
        <f>+('[3]6000x90km'!D88)</f>
        <v>178.81194344107607</v>
      </c>
      <c r="R88" s="137">
        <v>5</v>
      </c>
    </row>
    <row r="89" spans="1:18" x14ac:dyDescent="0.2">
      <c r="A89" s="137">
        <f t="shared" si="1"/>
        <v>85</v>
      </c>
      <c r="B89" s="156" t="s">
        <v>235</v>
      </c>
      <c r="C89" s="157">
        <f>+('[3]50x10km'!D89)</f>
        <v>195.191817254765</v>
      </c>
      <c r="D89" s="157">
        <f>+('[3]400x10km'!D89)</f>
        <v>188.09529976167343</v>
      </c>
      <c r="E89" s="158">
        <f>('[3]800x10km'!D89)</f>
        <v>184.69574297110452</v>
      </c>
      <c r="F89" s="159">
        <f>+('[3]50x40km'!D90)</f>
        <v>196.20039592803431</v>
      </c>
      <c r="G89" s="160">
        <f>+('[3]400x40km'!D90)</f>
        <v>188.632948632958</v>
      </c>
      <c r="H89" s="161">
        <f>+('[3]400x90km'!D89)</f>
        <v>190.20027410508305</v>
      </c>
      <c r="I89" s="160">
        <f>+('[3]800x10km'!D89)</f>
        <v>184.69574297110452</v>
      </c>
      <c r="J89" s="160">
        <f>+('[3]800x40km'!D90)</f>
        <v>184.90870764802273</v>
      </c>
      <c r="K89" s="161">
        <f>+('[3]800x90km'!D89)</f>
        <v>186.19455396584462</v>
      </c>
      <c r="L89" s="162">
        <f>+('[3]2400x10km'!D89)</f>
        <v>181.09681189743389</v>
      </c>
      <c r="M89" s="160">
        <f>+('[3]2400x40km'!D90)</f>
        <v>180.7176621643639</v>
      </c>
      <c r="N89" s="161">
        <f>+('[3]2400x90km'!D89)</f>
        <v>181.63913046523481</v>
      </c>
      <c r="O89" s="159">
        <f>+('[3]6000x10km'!D89)</f>
        <v>180.12622444194656</v>
      </c>
      <c r="P89" s="163">
        <f>+('[3]6000x40km'!D90)</f>
        <v>179.39420379059783</v>
      </c>
      <c r="Q89" s="164">
        <f>+('[3]6000x90km'!D89)</f>
        <v>180.24278436399985</v>
      </c>
      <c r="R89" s="137">
        <v>6</v>
      </c>
    </row>
    <row r="90" spans="1:18" x14ac:dyDescent="0.2">
      <c r="A90" s="137">
        <f t="shared" si="1"/>
        <v>86</v>
      </c>
      <c r="B90" s="156" t="s">
        <v>236</v>
      </c>
      <c r="C90" s="157">
        <f>+('[3]50x10km'!D90)</f>
        <v>197.97377120419449</v>
      </c>
      <c r="D90" s="157">
        <f>+('[3]400x10km'!D90)</f>
        <v>190.72249268570553</v>
      </c>
      <c r="E90" s="158">
        <f>('[3]800x10km'!D90)</f>
        <v>187.22972080092154</v>
      </c>
      <c r="F90" s="159">
        <f>+('[3]50x40km'!D91)</f>
        <v>198.76649902425535</v>
      </c>
      <c r="G90" s="160">
        <f>+('[3]400x40km'!D91)</f>
        <v>191.0763527067713</v>
      </c>
      <c r="H90" s="161">
        <f>+('[3]400x90km'!D90)</f>
        <v>192.28306013340966</v>
      </c>
      <c r="I90" s="160">
        <f>+('[3]800x10km'!D90)</f>
        <v>187.22972080092154</v>
      </c>
      <c r="J90" s="160">
        <f>+('[3]800x40km'!D91)</f>
        <v>187.28510927099728</v>
      </c>
      <c r="K90" s="161">
        <f>+('[3]800x90km'!D90)</f>
        <v>188.25998246094645</v>
      </c>
      <c r="L90" s="162">
        <f>+('[3]2400x10km'!D90)</f>
        <v>183.47098408394453</v>
      </c>
      <c r="M90" s="160">
        <f>+('[3]2400x40km'!D91)</f>
        <v>182.99915052684938</v>
      </c>
      <c r="N90" s="161">
        <f>+('[3]2400x90km'!D90)</f>
        <v>183.72247755568404</v>
      </c>
      <c r="O90" s="159">
        <f>+('[3]6000x10km'!D90)</f>
        <v>182.41406418169885</v>
      </c>
      <c r="P90" s="163">
        <f>+('[3]6000x40km'!D91)</f>
        <v>181.62721623593168</v>
      </c>
      <c r="Q90" s="164">
        <f>+('[3]6000x90km'!D90)</f>
        <v>182.36848768914817</v>
      </c>
      <c r="R90" s="137">
        <v>7</v>
      </c>
    </row>
    <row r="91" spans="1:18" x14ac:dyDescent="0.2">
      <c r="A91" s="137">
        <f t="shared" si="1"/>
        <v>87</v>
      </c>
      <c r="B91" s="156" t="s">
        <v>237</v>
      </c>
      <c r="C91" s="157">
        <f>+('[3]50x10km'!D91)</f>
        <v>197.95308753170801</v>
      </c>
      <c r="D91" s="157">
        <f>+('[3]400x10km'!D91)</f>
        <v>190.70575897281361</v>
      </c>
      <c r="E91" s="158">
        <f>('[3]800x10km'!D91)</f>
        <v>187.20819934538062</v>
      </c>
      <c r="F91" s="159">
        <f>+('[3]50x40km'!D92)</f>
        <v>198.72521619565072</v>
      </c>
      <c r="G91" s="160">
        <f>+('[3]400x40km'!D92)</f>
        <v>191.04250202061016</v>
      </c>
      <c r="H91" s="161">
        <f>+('[3]400x90km'!D91)</f>
        <v>198.57269294151183</v>
      </c>
      <c r="I91" s="160">
        <f>+('[3]800x10km'!D91)</f>
        <v>187.20819934538062</v>
      </c>
      <c r="J91" s="160">
        <f>+('[3]800x40km'!D92)</f>
        <v>187.2567034922929</v>
      </c>
      <c r="K91" s="161">
        <f>+('[3]800x90km'!D91)</f>
        <v>188.21025918236069</v>
      </c>
      <c r="L91" s="162">
        <f>+('[3]2400x10km'!D91)</f>
        <v>183.46131931221186</v>
      </c>
      <c r="M91" s="160">
        <f>+('[3]2400x40km'!D92)</f>
        <v>182.98113245448857</v>
      </c>
      <c r="N91" s="161">
        <f>+('[3]2400x90km'!D91)</f>
        <v>183.68871296490778</v>
      </c>
      <c r="O91" s="159">
        <f>+('[3]6000x10km'!D91)</f>
        <v>182.40867415973415</v>
      </c>
      <c r="P91" s="163">
        <f>+('[3]6000x40km'!D92)</f>
        <v>181.61696405414691</v>
      </c>
      <c r="Q91" s="164">
        <f>+('[3]6000x90km'!D91)</f>
        <v>182.34895753287259</v>
      </c>
      <c r="R91" s="137">
        <v>8</v>
      </c>
    </row>
    <row r="92" spans="1:18" x14ac:dyDescent="0.2">
      <c r="A92" s="137">
        <f t="shared" si="1"/>
        <v>88</v>
      </c>
      <c r="B92" s="156" t="s">
        <v>238</v>
      </c>
      <c r="C92" s="157">
        <f>+('[3]50x10km'!D92)</f>
        <v>198.78043443116661</v>
      </c>
      <c r="D92" s="157">
        <f>+('[3]400x10km'!D92)</f>
        <v>191.91895315747811</v>
      </c>
      <c r="E92" s="158">
        <f>('[3]800x10km'!D92)</f>
        <v>188.72928028377223</v>
      </c>
      <c r="F92" s="159">
        <f>+('[3]50x40km'!D93)</f>
        <v>199.80982869262752</v>
      </c>
      <c r="G92" s="160">
        <f>+('[3]400x40km'!D93)</f>
        <v>192.42961081944051</v>
      </c>
      <c r="H92" s="161">
        <f>+('[3]400x90km'!D92)</f>
        <v>193.96579884531991</v>
      </c>
      <c r="I92" s="160">
        <f>+('[3]800x10km'!D92)</f>
        <v>188.72928028377223</v>
      </c>
      <c r="J92" s="160">
        <f>+('[3]800x40km'!D93)</f>
        <v>188.89649162659208</v>
      </c>
      <c r="K92" s="161">
        <f>+('[3]800x90km'!D92)</f>
        <v>190.1123111906806</v>
      </c>
      <c r="L92" s="162">
        <f>+('[3]2400x10km'!D92)</f>
        <v>185.62244631313652</v>
      </c>
      <c r="M92" s="160">
        <f>+('[3]2400x40km'!D93)</f>
        <v>185.18093888893841</v>
      </c>
      <c r="N92" s="161">
        <f>+('[3]2400x90km'!D92)</f>
        <v>185.99979144420956</v>
      </c>
      <c r="O92" s="159">
        <f>+('[3]6000x10km'!D92)</f>
        <v>185.05517494438524</v>
      </c>
      <c r="P92" s="163">
        <f>+('[3]6000x40km'!D93)</f>
        <v>184.26508079600032</v>
      </c>
      <c r="Q92" s="164">
        <f>+('[3]6000x90km'!D92)</f>
        <v>185.0389795840878</v>
      </c>
      <c r="R92" s="137">
        <v>9</v>
      </c>
    </row>
    <row r="93" spans="1:18" x14ac:dyDescent="0.2">
      <c r="A93" s="137">
        <f t="shared" si="1"/>
        <v>89</v>
      </c>
      <c r="B93" s="156" t="s">
        <v>239</v>
      </c>
      <c r="C93" s="157">
        <f>+('[3]50x10km'!D93)</f>
        <v>198.6976997412207</v>
      </c>
      <c r="D93" s="157">
        <f>+('[3]400x10km'!D93)</f>
        <v>192.28709484110044</v>
      </c>
      <c r="E93" s="158">
        <f>('[3]800x10km'!D93)</f>
        <v>189.45129040514473</v>
      </c>
      <c r="F93" s="159">
        <f>+('[3]50x40km'!D94)</f>
        <v>199.6944244217554</v>
      </c>
      <c r="G93" s="160">
        <f>+('[3]400x40km'!D94)</f>
        <v>192.73811366377279</v>
      </c>
      <c r="H93" s="161">
        <f>+('[3]400x90km'!D93)</f>
        <v>194.1499476100195</v>
      </c>
      <c r="I93" s="160">
        <f>+('[3]800x10km'!D93)</f>
        <v>189.45129040514473</v>
      </c>
      <c r="J93" s="160">
        <f>+('[3]800x40km'!D94)</f>
        <v>189.54336867799671</v>
      </c>
      <c r="K93" s="161">
        <f>+('[3]800x90km'!D93)</f>
        <v>190.60407987999056</v>
      </c>
      <c r="L93" s="162">
        <f>+('[3]2400x10km'!D93)</f>
        <v>187.06795999837487</v>
      </c>
      <c r="M93" s="160">
        <f>+('[3]2400x40km'!D94)</f>
        <v>186.54190395459088</v>
      </c>
      <c r="N93" s="161">
        <f>+('[3]2400x90km'!D93)</f>
        <v>187.18155212137816</v>
      </c>
      <c r="O93" s="159">
        <f>+('[3]6000x10km'!D93)</f>
        <v>187.03825385888533</v>
      </c>
      <c r="P93" s="163">
        <f>+('[3]6000x40km'!D94)</f>
        <v>186.18289318433429</v>
      </c>
      <c r="Q93" s="164">
        <f>+('[3]6000x90km'!D93)</f>
        <v>186.8234191258951</v>
      </c>
      <c r="R93" s="137">
        <v>10</v>
      </c>
    </row>
    <row r="94" spans="1:18" x14ac:dyDescent="0.2">
      <c r="A94" s="137">
        <f t="shared" si="1"/>
        <v>90</v>
      </c>
      <c r="B94" s="156" t="s">
        <v>240</v>
      </c>
      <c r="C94" s="157">
        <f>+('[3]50x10km'!D94)</f>
        <v>198.4701793438696</v>
      </c>
      <c r="D94" s="157">
        <f>+('[3]400x10km'!D94)</f>
        <v>191.93568687037003</v>
      </c>
      <c r="E94" s="158">
        <f>('[3]800x10km'!D94)</f>
        <v>189.00697648430011</v>
      </c>
      <c r="F94" s="159">
        <f>+('[3]50x40km'!D95)</f>
        <v>199.51428116966235</v>
      </c>
      <c r="G94" s="160">
        <f>+('[3]400x40km'!D95)</f>
        <v>192.43653482342805</v>
      </c>
      <c r="H94" s="161">
        <f>+('[3]400x90km'!D94)</f>
        <v>193.94039901570616</v>
      </c>
      <c r="I94" s="160">
        <f>+('[3]800x10km'!D94)</f>
        <v>189.00697648430011</v>
      </c>
      <c r="J94" s="160">
        <f>+('[3]800x40km'!D95)</f>
        <v>189.14245984673698</v>
      </c>
      <c r="K94" s="161">
        <f>+('[3]800x90km'!D94)</f>
        <v>190.29262637676092</v>
      </c>
      <c r="L94" s="162">
        <f>+('[3]2400x10km'!D94)</f>
        <v>186.41243635041792</v>
      </c>
      <c r="M94" s="160">
        <f>+('[3]2400x40km'!D95)</f>
        <v>185.92768788789158</v>
      </c>
      <c r="N94" s="161">
        <f>+('[3]2400x90km'!D94)</f>
        <v>186.65353139328153</v>
      </c>
      <c r="O94" s="159">
        <f>+('[3]6000x10km'!D94)</f>
        <v>186.22975056418542</v>
      </c>
      <c r="P94" s="163">
        <f>+('[3]6000x40km'!D95)</f>
        <v>185.40045539578173</v>
      </c>
      <c r="Q94" s="164">
        <f>+('[3]6000x90km'!D94)</f>
        <v>186.09771963481447</v>
      </c>
      <c r="R94" s="137">
        <v>11</v>
      </c>
    </row>
    <row r="95" spans="1:18" x14ac:dyDescent="0.2">
      <c r="A95" s="137">
        <f t="shared" si="1"/>
        <v>91</v>
      </c>
      <c r="B95" s="156" t="s">
        <v>241</v>
      </c>
      <c r="C95" s="157">
        <f>+('[3]50x10km'!D95)</f>
        <v>198.28402629149144</v>
      </c>
      <c r="D95" s="157">
        <f>+('[3]400x10km'!D95)</f>
        <v>191.63448003831539</v>
      </c>
      <c r="E95" s="158">
        <f>('[3]800x10km'!D95)</f>
        <v>188.61125939854787</v>
      </c>
      <c r="F95" s="159">
        <f>+('[3]50x40km'!D96)</f>
        <v>199.26658419803445</v>
      </c>
      <c r="G95" s="160">
        <f>+('[3]400x40km'!D96)</f>
        <v>192.09648929426385</v>
      </c>
      <c r="H95" s="161">
        <f>+('[3]400x90km'!D95)</f>
        <v>193.52130182707947</v>
      </c>
      <c r="I95" s="160">
        <f>+('[3]800x10km'!D95)</f>
        <v>188.61125939854787</v>
      </c>
      <c r="J95" s="160">
        <f>+('[3]800x40km'!D96)</f>
        <v>188.72541136848608</v>
      </c>
      <c r="K95" s="161">
        <f>+('[3]800x90km'!D95)</f>
        <v>189.82271407364252</v>
      </c>
      <c r="L95" s="162">
        <f>+('[3]2400x10km'!D95)</f>
        <v>185.83255004645602</v>
      </c>
      <c r="M95" s="160">
        <f>+('[3]2400x40km'!D96)</f>
        <v>185.34230073696955</v>
      </c>
      <c r="N95" s="161">
        <f>+('[3]2400x90km'!D95)</f>
        <v>186.05007913259971</v>
      </c>
      <c r="O95" s="159">
        <f>+('[3]6000x10km'!D95)</f>
        <v>185.50658928392602</v>
      </c>
      <c r="P95" s="163">
        <f>+('[3]6000x40km'!D96)</f>
        <v>184.68105761862913</v>
      </c>
      <c r="Q95" s="164">
        <f>+('[3]6000x90km'!D95)</f>
        <v>185.37613175558135</v>
      </c>
      <c r="R95" s="137">
        <v>12</v>
      </c>
    </row>
    <row r="96" spans="1:18" x14ac:dyDescent="0.2">
      <c r="A96" s="137">
        <f t="shared" si="1"/>
        <v>92</v>
      </c>
      <c r="B96" s="156" t="s">
        <v>242</v>
      </c>
      <c r="C96" s="157">
        <f>+('[3]50x10km'!D96)</f>
        <v>198.7980155527801</v>
      </c>
      <c r="D96" s="157">
        <f>+('[3]400x10km'!D96)</f>
        <v>192.22015998953276</v>
      </c>
      <c r="E96" s="158">
        <f>('[3]800x10km'!D96)</f>
        <v>189.24996065976202</v>
      </c>
      <c r="F96" s="159">
        <f>+('[3]50x40km'!D97)</f>
        <v>199.87550591995313</v>
      </c>
      <c r="G96" s="160">
        <f>+('[3]400x40km'!D97)</f>
        <v>192.74888433664219</v>
      </c>
      <c r="H96" s="161">
        <f>+('[3]400x90km'!D96)</f>
        <v>194.32139645991225</v>
      </c>
      <c r="I96" s="160">
        <f>+('[3]800x10km'!D96)</f>
        <v>189.24996065976202</v>
      </c>
      <c r="J96" s="160">
        <f>+('[3]800x40km'!D97)</f>
        <v>189.41941618910482</v>
      </c>
      <c r="K96" s="161">
        <f>+('[3]800x90km'!D96)</f>
        <v>190.63140036273001</v>
      </c>
      <c r="L96" s="162">
        <f>+('[3]2400x10km'!D96)</f>
        <v>186.60152971040552</v>
      </c>
      <c r="M96" s="160">
        <f>+('[3]2400x40km'!D97)</f>
        <v>186.13669752727688</v>
      </c>
      <c r="N96" s="161">
        <f>+('[3]2400x90km'!D96)</f>
        <v>186.90856181297448</v>
      </c>
      <c r="O96" s="159">
        <f>+('[3]6000x10km'!D96)</f>
        <v>186.37573032572843</v>
      </c>
      <c r="P96" s="163">
        <f>+('[3]6000x40km'!D97)</f>
        <v>185.55969141073669</v>
      </c>
      <c r="Q96" s="164">
        <f>+('[3]6000x90km'!D96)</f>
        <v>186.28890958572239</v>
      </c>
      <c r="R96" s="137">
        <v>1</v>
      </c>
    </row>
    <row r="97" spans="1:18" x14ac:dyDescent="0.2">
      <c r="A97" s="137">
        <f t="shared" si="1"/>
        <v>93</v>
      </c>
      <c r="B97" s="156" t="s">
        <v>243</v>
      </c>
      <c r="C97" s="157">
        <f>+('[3]50x10km'!D98)</f>
        <v>199.09699727380965</v>
      </c>
      <c r="D97" s="157">
        <f>+('[3]400x10km'!D98)</f>
        <v>192.86062873838179</v>
      </c>
      <c r="E97" s="158">
        <f>('[3]800x10km'!D98)</f>
        <v>190.15529664165356</v>
      </c>
      <c r="F97" s="159">
        <f>+('[3]50x40km'!D99)</f>
        <v>200.23592608164802</v>
      </c>
      <c r="G97" s="160">
        <f>+('[3]400x40km'!D99)</f>
        <v>193.40860889742635</v>
      </c>
      <c r="H97" s="161">
        <f>+('[3]400x90km'!D98)</f>
        <v>195.02731732244314</v>
      </c>
      <c r="I97" s="160">
        <f>+('[3]800x10km'!D98)</f>
        <v>190.15529664165356</v>
      </c>
      <c r="J97" s="160">
        <f>+('[3]800x40km'!D99)</f>
        <v>190.32138879525553</v>
      </c>
      <c r="K97" s="161">
        <f>+('[3]800x90km'!D98)</f>
        <v>191.53312514823057</v>
      </c>
      <c r="L97" s="162">
        <f>+('[3]2400x10km'!D98)</f>
        <v>188.05982749797059</v>
      </c>
      <c r="M97" s="160">
        <f>+('[3]2400x40km'!D99)</f>
        <v>187.56230122924072</v>
      </c>
      <c r="N97" s="161">
        <f>+('[3]2400x90km'!D98)</f>
        <v>188.27943605659539</v>
      </c>
      <c r="O97" s="159">
        <f>+('[3]6000x10km'!D98)</f>
        <v>188.24681631153169</v>
      </c>
      <c r="P97" s="163">
        <f>+('[3]6000x40km'!D99)</f>
        <v>187.3983935015689</v>
      </c>
      <c r="Q97" s="164">
        <f>+('[3]6000x90km'!D98)</f>
        <v>188.07340405051139</v>
      </c>
      <c r="R97" s="137">
        <v>2</v>
      </c>
    </row>
    <row r="98" spans="1:18" x14ac:dyDescent="0.2">
      <c r="A98" s="137">
        <f t="shared" si="1"/>
        <v>94</v>
      </c>
      <c r="B98" s="156" t="s">
        <v>244</v>
      </c>
      <c r="C98" s="157">
        <f>+('[3]50x10km'!D99)</f>
        <v>198.80732640222391</v>
      </c>
      <c r="D98" s="157">
        <f>+('[3]400x10km'!D99)</f>
        <v>192.37504458892764</v>
      </c>
      <c r="E98" s="158">
        <f>('[3]800x10km'!D99)</f>
        <v>189.51607246410927</v>
      </c>
      <c r="F98" s="159">
        <f>+('[3]50x40km'!D100)</f>
        <v>200.00033894470681</v>
      </c>
      <c r="G98" s="160">
        <f>+('[3]400x40km'!D100)</f>
        <v>192.98829429977394</v>
      </c>
      <c r="H98" s="161">
        <f>+('[3]400x90km'!D99)</f>
        <v>194.73503685730884</v>
      </c>
      <c r="I98" s="160">
        <f>+('[3]800x10km'!D99)</f>
        <v>189.51607246410927</v>
      </c>
      <c r="J98" s="160">
        <f>+('[3]800x40km'!D100)</f>
        <v>189.75022562631767</v>
      </c>
      <c r="K98" s="161">
        <f>+('[3]800x90km'!D99)</f>
        <v>191.1011284347403</v>
      </c>
      <c r="L98" s="162">
        <f>+('[3]2400x10km'!D99)</f>
        <v>187.10894665553056</v>
      </c>
      <c r="M98" s="160">
        <f>+('[3]2400x40km'!D100)</f>
        <v>186.67029666319195</v>
      </c>
      <c r="N98" s="161">
        <f>+('[3]2400x90km'!D99)</f>
        <v>187.50984768268438</v>
      </c>
      <c r="O98" s="159">
        <f>+('[3]6000x10km'!D99)</f>
        <v>187.05911085288284</v>
      </c>
      <c r="P98" s="163">
        <f>+('[3]6000x40km'!D100)</f>
        <v>186.25204489527175</v>
      </c>
      <c r="Q98" s="164">
        <f>+('[3]6000x90km'!D99)</f>
        <v>187.01263152454013</v>
      </c>
      <c r="R98" s="137">
        <v>3</v>
      </c>
    </row>
    <row r="99" spans="1:18" x14ac:dyDescent="0.2">
      <c r="A99" s="137">
        <f t="shared" si="1"/>
        <v>95</v>
      </c>
      <c r="B99" s="156" t="s">
        <v>245</v>
      </c>
      <c r="C99" s="157">
        <f>+('[3]50x10km'!D100)</f>
        <v>199.25217809787335</v>
      </c>
      <c r="D99" s="157">
        <f>+('[3]400x10km'!D100)</f>
        <v>193.78156419424312</v>
      </c>
      <c r="E99" s="158">
        <f>('[3]800x10km'!D100)</f>
        <v>191.68387619665077</v>
      </c>
      <c r="F99" s="159">
        <f>+('[3]50x40km'!D101)</f>
        <v>200.58883748997434</v>
      </c>
      <c r="G99" s="160">
        <f>+('[3]400x40km'!D101)</f>
        <v>194.43476156898444</v>
      </c>
      <c r="H99" s="161">
        <f>+('[3]400x90km'!D100)</f>
        <v>196.2536244913762</v>
      </c>
      <c r="I99" s="160">
        <f>+('[3]800x10km'!D100)</f>
        <v>191.68387619665077</v>
      </c>
      <c r="J99" s="160">
        <f>+('[3]800x40km'!D101)</f>
        <v>191.88950306110632</v>
      </c>
      <c r="K99" s="161">
        <f>+('[3]800x90km'!D100)</f>
        <v>193.19002393541479</v>
      </c>
      <c r="L99" s="162">
        <f>+('[3]2400x10km'!D100)</f>
        <v>190.8241138408161</v>
      </c>
      <c r="M99" s="160">
        <f>+('[3]2400x40km'!D101)</f>
        <v>190.28882844438587</v>
      </c>
      <c r="N99" s="161">
        <f>+('[3]2400x90km'!D100)</f>
        <v>190.94062949909144</v>
      </c>
      <c r="O99" s="159">
        <f>+('[3]6000x10km'!D100)</f>
        <v>191.94040033255715</v>
      </c>
      <c r="P99" s="163">
        <f>+('[3]6000x40km'!D101)</f>
        <v>191.03472401485436</v>
      </c>
      <c r="Q99" s="164">
        <f>+('[3]6000x90km'!D100)</f>
        <v>191.62468598528474</v>
      </c>
      <c r="R99" s="137">
        <v>4</v>
      </c>
    </row>
    <row r="100" spans="1:18" x14ac:dyDescent="0.2">
      <c r="A100" s="137">
        <f t="shared" si="1"/>
        <v>96</v>
      </c>
      <c r="B100" s="156" t="s">
        <v>246</v>
      </c>
      <c r="C100" s="157">
        <f>+('[3]50x10km'!D101)</f>
        <v>205.99737125051169</v>
      </c>
      <c r="D100" s="157">
        <f>+('[3]400x10km'!D101)</f>
        <v>200.0690417156238</v>
      </c>
      <c r="E100" s="158">
        <f>('[3]800x10km'!D101)</f>
        <v>197.687024994458</v>
      </c>
      <c r="F100" s="159">
        <f>+('[3]50x40km'!D102)</f>
        <v>207.5954429770909</v>
      </c>
      <c r="G100" s="160">
        <f>+('[3]400x40km'!D102)</f>
        <v>200.94270956999875</v>
      </c>
      <c r="H100" s="161">
        <f>+('[3]400x90km'!D101)</f>
        <v>203.2365860388241</v>
      </c>
      <c r="I100" s="160">
        <f>+('[3]800x10km'!D101)</f>
        <v>197.687024994458</v>
      </c>
      <c r="J100" s="160">
        <f>+('[3]800x40km'!D102)</f>
        <v>198.0831344382988</v>
      </c>
      <c r="K100" s="161">
        <f>+('[3]800x90km'!D101)</f>
        <v>199.8176190841516</v>
      </c>
      <c r="L100" s="162">
        <f>+('[3]2400x10km'!D101)</f>
        <v>196.36110140121903</v>
      </c>
      <c r="M100" s="160">
        <f>+('[3]2400x40km'!D102)</f>
        <v>195.94513964545661</v>
      </c>
      <c r="N100" s="161">
        <f>+('[3]2400x90km'!D101)</f>
        <v>196.92471853735287</v>
      </c>
      <c r="O100" s="159">
        <f>+('[3]6000x10km'!D101)</f>
        <v>197.19059832590267</v>
      </c>
      <c r="P100" s="163">
        <f>+('[3]6000x40km'!D102)</f>
        <v>196.34065545234841</v>
      </c>
      <c r="Q100" s="164">
        <f>+('[3]6000x90km'!D101)</f>
        <v>197.14679762087266</v>
      </c>
      <c r="R100" s="137">
        <v>5</v>
      </c>
    </row>
    <row r="101" spans="1:18" x14ac:dyDescent="0.2">
      <c r="A101" s="137">
        <f t="shared" si="1"/>
        <v>97</v>
      </c>
      <c r="B101" s="156" t="s">
        <v>247</v>
      </c>
      <c r="C101" s="157">
        <f>+('[3]50x10km'!D102)</f>
        <v>206.10082513322087</v>
      </c>
      <c r="D101" s="157">
        <f>+('[3]400x10km'!D102)</f>
        <v>200.21136810425691</v>
      </c>
      <c r="E101" s="158">
        <f>('[3]800x10km'!D102)</f>
        <v>197.85377912773043</v>
      </c>
      <c r="F101" s="159">
        <f>+('[3]50x40km'!D103)</f>
        <v>207.701504118423</v>
      </c>
      <c r="G101" s="160">
        <f>+('[3]400x40km'!D103)</f>
        <v>201.07973520806132</v>
      </c>
      <c r="H101" s="161">
        <f>+('[3]400x90km'!D102)</f>
        <v>203.37001842508104</v>
      </c>
      <c r="I101" s="160">
        <f>+('[3]800x10km'!D102)</f>
        <v>197.85377912773043</v>
      </c>
      <c r="J101" s="160">
        <f>+('[3]800x40km'!D103)</f>
        <v>198.24530859599491</v>
      </c>
      <c r="K101" s="161">
        <f>+('[3]800x90km'!D102)</f>
        <v>199.91604871507343</v>
      </c>
      <c r="L101" s="162">
        <f>+('[3]2400x10km'!D102)</f>
        <v>196.58830301843921</v>
      </c>
      <c r="M101" s="160">
        <f>+('[3]2400x40km'!D103)</f>
        <v>196.16443245337965</v>
      </c>
      <c r="N101" s="161">
        <f>+('[3]2400x90km'!D102)</f>
        <v>197.13329856392681</v>
      </c>
      <c r="O101" s="159">
        <f>+('[3]6000x10km'!D102)</f>
        <v>197.4605313846865</v>
      </c>
      <c r="P101" s="163">
        <f>+('[3]6000x40km'!D103)</f>
        <v>196.60523105025692</v>
      </c>
      <c r="Q101" s="164">
        <f>+('[3]6000x90km'!D102)</f>
        <v>197.40210777852101</v>
      </c>
      <c r="R101" s="137">
        <v>6</v>
      </c>
    </row>
    <row r="102" spans="1:18" x14ac:dyDescent="0.2">
      <c r="A102" s="137">
        <f t="shared" si="1"/>
        <v>98</v>
      </c>
      <c r="B102" s="156" t="s">
        <v>248</v>
      </c>
      <c r="C102" s="157">
        <f>+('[3]50x10km'!D103)</f>
        <v>211.58698453328844</v>
      </c>
      <c r="D102" s="157">
        <f>+('[3]400x10km'!D103)</f>
        <v>205.51428190191672</v>
      </c>
      <c r="E102" s="158">
        <f>('[3]800x10km'!D103)</f>
        <v>203.07596273471185</v>
      </c>
      <c r="F102" s="159">
        <f>+('[3]50x40km'!D104)</f>
        <v>212.96983320069833</v>
      </c>
      <c r="G102" s="160">
        <f>+('[3]400x40km'!D104)</f>
        <v>206.19664204065444</v>
      </c>
      <c r="H102" s="161">
        <f>+('[3]400x90km'!D103)</f>
        <v>208.11322206035842</v>
      </c>
      <c r="I102" s="160">
        <f>+('[3]800x10km'!D103)</f>
        <v>203.07596273471185</v>
      </c>
      <c r="J102" s="160">
        <f>+('[3]800x40km'!D104)</f>
        <v>203.30307475713229</v>
      </c>
      <c r="K102" s="161">
        <f>+('[3]800x90km'!D103)</f>
        <v>204.69918194659166</v>
      </c>
      <c r="L102" s="162">
        <f>+('[3]2400x10km'!D103)</f>
        <v>201.73946857330341</v>
      </c>
      <c r="M102" s="160">
        <f>+('[3]2400x40km'!D104)</f>
        <v>201.19734271053758</v>
      </c>
      <c r="N102" s="161">
        <f>+('[3]2400x90km'!D103)</f>
        <v>201.94286628013526</v>
      </c>
      <c r="O102" s="159">
        <f>+('[3]6000x10km'!D103)</f>
        <v>202.60658020618462</v>
      </c>
      <c r="P102" s="163">
        <f>+('[3]6000x40km'!D104)</f>
        <v>201.67105630930223</v>
      </c>
      <c r="Q102" s="164">
        <f>+('[3]6000x90km'!D103)</f>
        <v>202.34524186305478</v>
      </c>
      <c r="R102" s="137">
        <v>7</v>
      </c>
    </row>
    <row r="103" spans="1:18" x14ac:dyDescent="0.2">
      <c r="A103" s="137">
        <f t="shared" si="1"/>
        <v>99</v>
      </c>
      <c r="B103" s="156" t="s">
        <v>249</v>
      </c>
      <c r="C103" s="157">
        <f>+('[3]50x10km'!D104)</f>
        <v>211.60457169334902</v>
      </c>
      <c r="D103" s="157">
        <f>+('[3]400x10km'!D104)</f>
        <v>205.51930518622143</v>
      </c>
      <c r="E103" s="158">
        <f>('[3]800x10km'!D104)</f>
        <v>203.07040426360271</v>
      </c>
      <c r="F103" s="159">
        <f>+('[3]50x40km'!D105)</f>
        <v>213.0345961985029</v>
      </c>
      <c r="G103" s="160">
        <f>+('[3]400x40km'!D105)</f>
        <v>206.24052103711264</v>
      </c>
      <c r="H103" s="161">
        <f>+('[3]400x90km'!D104)</f>
        <v>208.23712356188275</v>
      </c>
      <c r="I103" s="160">
        <f>+('[3]800x10km'!D104)</f>
        <v>203.07040426360271</v>
      </c>
      <c r="J103" s="160">
        <f>+('[3]800x40km'!D105)</f>
        <v>203.33150369314279</v>
      </c>
      <c r="K103" s="161">
        <f>+('[3]800x90km'!D104)</f>
        <v>204.79815840879638</v>
      </c>
      <c r="L103" s="162">
        <f>+('[3]2400x10km'!D104)</f>
        <v>201.71338246169663</v>
      </c>
      <c r="M103" s="160">
        <f>+('[3]2400x40km'!D105)</f>
        <v>201.19333370125202</v>
      </c>
      <c r="N103" s="161">
        <f>+('[3]2400x90km'!D104)</f>
        <v>201.98853811354027</v>
      </c>
      <c r="O103" s="159">
        <f>+('[3]6000x10km'!D104)</f>
        <v>202.56541541472006</v>
      </c>
      <c r="P103" s="163">
        <f>+('[3]6000x40km'!D105)</f>
        <v>201.64243582761273</v>
      </c>
      <c r="Q103" s="164">
        <f>+('[3]6000x90km'!D104)</f>
        <v>202.34647723478534</v>
      </c>
      <c r="R103" s="137">
        <v>8</v>
      </c>
    </row>
    <row r="104" spans="1:18" x14ac:dyDescent="0.2">
      <c r="A104" s="137">
        <f t="shared" si="1"/>
        <v>100</v>
      </c>
      <c r="B104" s="156" t="s">
        <v>250</v>
      </c>
      <c r="C104" s="157">
        <f>+('[3]50x10km'!D105)</f>
        <v>211.81147945876739</v>
      </c>
      <c r="D104" s="157">
        <f>+('[3]400x10km'!D105)</f>
        <v>205.87093508755029</v>
      </c>
      <c r="E104" s="158">
        <f>('[3]800x10km'!D105)</f>
        <v>203.53731583676552</v>
      </c>
      <c r="F104" s="159">
        <f>+('[3]50x40km'!D106)</f>
        <v>213.28520084218141</v>
      </c>
      <c r="G104" s="160">
        <f>+('[3]400x40km'!D106)</f>
        <v>206.62003586612846</v>
      </c>
      <c r="H104" s="161">
        <f>+('[3]400x90km'!D105)</f>
        <v>208.66919033642915</v>
      </c>
      <c r="I104" s="160">
        <f>+('[3]800x10km'!D105)</f>
        <v>203.53731583676552</v>
      </c>
      <c r="J104" s="160">
        <f>+('[3]800x40km'!D106)</f>
        <v>203.81738005404918</v>
      </c>
      <c r="K104" s="161">
        <f>+('[3]800x90km'!D105)</f>
        <v>205.3078051644583</v>
      </c>
      <c r="L104" s="162">
        <f>+('[3]2400x10km'!D105)</f>
        <v>202.42822606846906</v>
      </c>
      <c r="M104" s="160">
        <f>+('[3]2400x40km'!D106)</f>
        <v>201.90974366059095</v>
      </c>
      <c r="N104" s="161">
        <f>+('[3]2400x90km'!D105)</f>
        <v>202.70022754904019</v>
      </c>
      <c r="O104" s="159">
        <f>+('[3]6000x10km'!D105)</f>
        <v>203.46879138478332</v>
      </c>
      <c r="P104" s="163">
        <f>+('[3]6000x40km'!D106)</f>
        <v>202.53556963789333</v>
      </c>
      <c r="Q104" s="164">
        <f>+('[3]6000x90km'!D105)</f>
        <v>203.23306234674811</v>
      </c>
      <c r="R104" s="137">
        <v>9</v>
      </c>
    </row>
    <row r="105" spans="1:18" x14ac:dyDescent="0.2">
      <c r="A105" s="137">
        <f t="shared" si="1"/>
        <v>101</v>
      </c>
      <c r="B105" s="156" t="s">
        <v>251</v>
      </c>
      <c r="C105" s="157">
        <f>+('[3]50x10km'!D106)</f>
        <v>212.91843600375557</v>
      </c>
      <c r="D105" s="157">
        <f>+('[3]400x10km'!D106)</f>
        <v>207.15187258524836</v>
      </c>
      <c r="E105" s="158">
        <f>('[3]800x10km'!D106)</f>
        <v>204.96862214735387</v>
      </c>
      <c r="F105" s="159">
        <f>+('[3]50x40km'!D107)</f>
        <v>214.53353108971859</v>
      </c>
      <c r="G105" s="160">
        <f>+('[3]400x40km'!D107)</f>
        <v>207.99645070239697</v>
      </c>
      <c r="H105" s="161">
        <f>+('[3]400x90km'!D106)</f>
        <v>210.2449632788923</v>
      </c>
      <c r="I105" s="160">
        <f>+('[3]800x10km'!D106)</f>
        <v>204.96862214735387</v>
      </c>
      <c r="J105" s="160">
        <f>+('[3]800x40km'!D107)</f>
        <v>205.31119141896352</v>
      </c>
      <c r="K105" s="161">
        <f>+('[3]800x90km'!D106)</f>
        <v>206.9537673259845</v>
      </c>
      <c r="L105" s="162">
        <f>+('[3]2400x10km'!D106)</f>
        <v>204.17852000853557</v>
      </c>
      <c r="M105" s="160">
        <f>+('[3]2400x40km'!D107)</f>
        <v>203.6757122509033</v>
      </c>
      <c r="N105" s="161">
        <f>+('[3]2400x90km'!D106)</f>
        <v>204.53069709259489</v>
      </c>
      <c r="O105" s="159">
        <f>+('[3]6000x10km'!D106)</f>
        <v>205.46854546194015</v>
      </c>
      <c r="P105" s="163">
        <f>+('[3]6000x40km'!D107)</f>
        <v>204.53375990913278</v>
      </c>
      <c r="Q105" s="164">
        <f>+('[3]6000x90km'!D106)</f>
        <v>205.25083617332388</v>
      </c>
      <c r="R105" s="137">
        <v>10</v>
      </c>
    </row>
    <row r="106" spans="1:18" x14ac:dyDescent="0.2">
      <c r="A106" s="137">
        <f t="shared" si="1"/>
        <v>102</v>
      </c>
      <c r="B106" s="156" t="s">
        <v>252</v>
      </c>
      <c r="C106" s="157">
        <f>+('[3]50x10km'!D107)</f>
        <v>214.08746487836925</v>
      </c>
      <c r="D106" s="157">
        <f>+('[3]400x10km'!D107)</f>
        <v>210.75021857551383</v>
      </c>
      <c r="E106" s="158">
        <f>('[3]800x10km'!D107)</f>
        <v>210.47845663423018</v>
      </c>
      <c r="F106" s="159">
        <f>+('[3]50x40km'!D108)</f>
        <v>216.30653547888983</v>
      </c>
      <c r="G106" s="160">
        <f>+('[3]400x40km'!D108)</f>
        <v>211.88936447589231</v>
      </c>
      <c r="H106" s="161">
        <f>+('[3]400x90km'!D107)</f>
        <v>214.74989479585372</v>
      </c>
      <c r="I106" s="160">
        <f>+('[3]800x10km'!D107)</f>
        <v>210.47845663423018</v>
      </c>
      <c r="J106" s="160">
        <f>+('[3]800x40km'!D108)</f>
        <v>210.91815293484879</v>
      </c>
      <c r="K106" s="161">
        <f>+('[3]800x90km'!D107)</f>
        <v>212.80923670326783</v>
      </c>
      <c r="L106" s="162">
        <f>+('[3]2400x10km'!D107)</f>
        <v>213.60317968581717</v>
      </c>
      <c r="M106" s="160">
        <f>+('[3]2400x40km'!D108)</f>
        <v>212.96097865731053</v>
      </c>
      <c r="N106" s="161">
        <f>+('[3]2400x90km'!D107)</f>
        <v>213.58954341914563</v>
      </c>
      <c r="O106" s="159">
        <f>+('[3]6000x10km'!D107)</f>
        <v>217.8368782154154</v>
      </c>
      <c r="P106" s="163">
        <f>+('[3]6000x40km'!D108)</f>
        <v>216.71385039913915</v>
      </c>
      <c r="Q106" s="164">
        <f>+('[3]6000x90km'!D107)</f>
        <v>217.14808362444907</v>
      </c>
      <c r="R106" s="137">
        <v>11</v>
      </c>
    </row>
    <row r="107" spans="1:18" x14ac:dyDescent="0.2">
      <c r="A107" s="137">
        <f t="shared" si="1"/>
        <v>103</v>
      </c>
      <c r="B107" s="156" t="s">
        <v>253</v>
      </c>
      <c r="C107" s="157">
        <f>+('[3]50x10km'!D108)</f>
        <v>214.42162091951994</v>
      </c>
      <c r="D107" s="157">
        <f>+('[3]400x10km'!D108)</f>
        <v>211.94157416977814</v>
      </c>
      <c r="E107" s="158">
        <f>('[3]800x10km'!D108)</f>
        <v>212.32942751355407</v>
      </c>
      <c r="F107" s="159">
        <f>+('[3]50x40km'!D109)</f>
        <v>216.86312182234064</v>
      </c>
      <c r="G107" s="160">
        <f>+('[3]400x40km'!D109)</f>
        <v>213.18879861662001</v>
      </c>
      <c r="H107" s="161">
        <f>+('[3]400x90km'!D108)</f>
        <v>216.26975321455208</v>
      </c>
      <c r="I107" s="160">
        <f>+('[3]800x10km'!D108)</f>
        <v>212.32942751355407</v>
      </c>
      <c r="J107" s="160">
        <f>+('[3]800x40km'!D109)</f>
        <v>212.81707663791246</v>
      </c>
      <c r="K107" s="161">
        <f>+('[3]800x90km'!D108)</f>
        <v>214.80353039200074</v>
      </c>
      <c r="L107" s="162">
        <f>+('[3]2400x10km'!D108)</f>
        <v>216.83701603758439</v>
      </c>
      <c r="M107" s="160">
        <f>+('[3]2400x40km'!D109)</f>
        <v>216.14733923751544</v>
      </c>
      <c r="N107" s="161">
        <f>+('[3]2400x90km'!D108)</f>
        <v>216.70278012613056</v>
      </c>
      <c r="O107" s="159">
        <f>+('[3]6000x10km'!D108)</f>
        <v>222.09957110204343</v>
      </c>
      <c r="P107" s="163">
        <f>+('[3]6000x40km'!D109)</f>
        <v>220.91122974432304</v>
      </c>
      <c r="Q107" s="164">
        <f>+('[3]6000x90km'!D108)</f>
        <v>221.24992956047379</v>
      </c>
      <c r="R107" s="137">
        <v>12</v>
      </c>
    </row>
    <row r="108" spans="1:18" x14ac:dyDescent="0.2">
      <c r="A108" s="137">
        <f t="shared" si="1"/>
        <v>104</v>
      </c>
      <c r="B108" s="156" t="s">
        <v>254</v>
      </c>
      <c r="C108" s="157">
        <f>+('[3]50x10km'!D109)</f>
        <v>216.0427432615727</v>
      </c>
      <c r="D108" s="157">
        <f>+('[3]400x10km'!D109)</f>
        <v>215.79192158932932</v>
      </c>
      <c r="E108" s="158">
        <f>('[3]800x10km'!D109)</f>
        <v>217.92680792039843</v>
      </c>
      <c r="F108" s="159">
        <f>+('[3]50x40km'!D110)</f>
        <v>218.94</v>
      </c>
      <c r="G108" s="160">
        <f>+('[3]400x40km'!D110)</f>
        <v>217.2218172559995</v>
      </c>
      <c r="H108" s="161">
        <f>+('[3]400x90km'!D109)</f>
        <v>220.68445902271111</v>
      </c>
      <c r="I108" s="160">
        <f>+('[3]800x10km'!D109)</f>
        <v>217.92680792039843</v>
      </c>
      <c r="J108" s="160">
        <f>+('[3]800x40km'!D110)</f>
        <v>218.44019095834915</v>
      </c>
      <c r="K108" s="161">
        <f>+('[3]800x90km'!D109)</f>
        <v>220.49877820339466</v>
      </c>
      <c r="L108" s="162">
        <f>+('[3]2400x10km'!D109)</f>
        <v>226.05719425936783</v>
      </c>
      <c r="M108" s="160">
        <f>+('[3]2400x40km'!D110)</f>
        <v>225.19126328492877</v>
      </c>
      <c r="N108" s="161">
        <f>+('[3]2400x90km'!D109)</f>
        <v>225.43185423825309</v>
      </c>
      <c r="O108" s="159">
        <f>+('[3]6000x10km'!D109)</f>
        <v>234.04320917636539</v>
      </c>
      <c r="P108" s="163">
        <f>+('[3]6000x40km'!D110)</f>
        <v>232.65108916101346</v>
      </c>
      <c r="Q108" s="164">
        <f>+('[3]6000x90km'!D109)</f>
        <v>232.66579382725877</v>
      </c>
      <c r="R108" s="137">
        <v>1</v>
      </c>
    </row>
    <row r="109" spans="1:18" x14ac:dyDescent="0.2">
      <c r="A109" s="137">
        <f t="shared" si="1"/>
        <v>105</v>
      </c>
      <c r="B109" s="156" t="s">
        <v>255</v>
      </c>
      <c r="C109" s="157">
        <f>+('[3]50x10km'!D110)</f>
        <v>217.89042960675857</v>
      </c>
      <c r="D109" s="157">
        <f>+('[3]400x10km'!D110)</f>
        <v>217.27127881706298</v>
      </c>
      <c r="E109" s="158">
        <f>('[3]800x10km'!D110)</f>
        <v>219.14550271106438</v>
      </c>
      <c r="F109" s="159">
        <f>+('[3]50x40km'!D111)</f>
        <v>220.92160301809309</v>
      </c>
      <c r="G109" s="160">
        <f>+('[3]400x40km'!D111)</f>
        <v>218.8376420553997</v>
      </c>
      <c r="H109" s="161">
        <f>+('[3]400x90km'!D110)</f>
        <v>222.57729273061346</v>
      </c>
      <c r="I109" s="160">
        <f>+('[3]800x10km'!D110)</f>
        <v>219.14550271106438</v>
      </c>
      <c r="J109" s="160">
        <f>+('[3]800x40km'!D111)</f>
        <v>219.78281207266232</v>
      </c>
      <c r="K109" s="161">
        <f>+('[3]800x90km'!D110)</f>
        <v>222.11466464436148</v>
      </c>
      <c r="L109" s="162">
        <f>+('[3]2400x10km'!D110)</f>
        <v>226.75983629780799</v>
      </c>
      <c r="M109" s="160">
        <f>+('[3]2400x40km'!D111)</f>
        <v>225.99186243926562</v>
      </c>
      <c r="N109" s="161">
        <f>+('[3]2400x90km'!D110)</f>
        <v>226.46468499052989</v>
      </c>
      <c r="O109" s="159">
        <f>+('[3]6000x10km'!D110)</f>
        <v>234.37657650396346</v>
      </c>
      <c r="P109" s="163">
        <f>+('[3]6000x40km'!D111)</f>
        <v>233.0471878885181</v>
      </c>
      <c r="Q109" s="164">
        <f>+('[3]6000x90km'!D110)</f>
        <v>233.22026983899022</v>
      </c>
      <c r="R109" s="137">
        <v>2</v>
      </c>
    </row>
    <row r="110" spans="1:18" x14ac:dyDescent="0.2">
      <c r="A110" s="137">
        <f t="shared" si="1"/>
        <v>106</v>
      </c>
      <c r="B110" s="156" t="s">
        <v>256</v>
      </c>
      <c r="C110" s="157">
        <f>'[3]50x10km'!D112</f>
        <v>219.09344197393537</v>
      </c>
      <c r="D110" s="157">
        <f>'[3]400x10km'!D112</f>
        <v>218.86168438237758</v>
      </c>
      <c r="E110" s="158">
        <f>'[3]800x10km'!D112</f>
        <v>221.04180615428228</v>
      </c>
      <c r="F110" s="159">
        <f>'[3]50x40km'!D113</f>
        <v>222.28934060421346</v>
      </c>
      <c r="G110" s="160">
        <f>'[3]400x40km'!D113</f>
        <v>220.51820650133527</v>
      </c>
      <c r="H110" s="161">
        <f>'[3]400x90km'!D112</f>
        <v>224.44983396877078</v>
      </c>
      <c r="I110" s="160">
        <f>+('[3]800x10km'!D112)</f>
        <v>221.04180615428228</v>
      </c>
      <c r="J110" s="160">
        <f>'[3]800x40km'!D113</f>
        <v>221.73195389093007</v>
      </c>
      <c r="K110" s="161">
        <f>'[3]800x90km'!D112</f>
        <v>224.18152016852869</v>
      </c>
      <c r="L110" s="162">
        <f>'[3]2400x10km'!D112</f>
        <v>229.31247906031697</v>
      </c>
      <c r="M110" s="160">
        <f>'[3]2400x40km'!D113</f>
        <v>228.54043267095136</v>
      </c>
      <c r="N110" s="161">
        <f>'[3]2400x90km'!D112</f>
        <v>229.0274635758652</v>
      </c>
      <c r="O110" s="159">
        <f>+('[3]6000x10km'!D112)</f>
        <v>237.43428685324022</v>
      </c>
      <c r="P110" s="163">
        <f>'[3]6000x40km'!D113</f>
        <v>236.08114393526154</v>
      </c>
      <c r="Q110" s="164">
        <f>'[3]6000x90km'!D112</f>
        <v>236.2348899699241</v>
      </c>
      <c r="R110" s="137">
        <v>3</v>
      </c>
    </row>
    <row r="111" spans="1:18" x14ac:dyDescent="0.2">
      <c r="A111" s="137">
        <f t="shared" si="1"/>
        <v>107</v>
      </c>
      <c r="B111" s="156" t="s">
        <v>257</v>
      </c>
      <c r="C111" s="157">
        <f>'[3]50x10km'!D113</f>
        <v>219.13492515901046</v>
      </c>
      <c r="D111" s="157">
        <f>'[3]400x10km'!D113</f>
        <v>218.96686993563918</v>
      </c>
      <c r="E111" s="158">
        <f>'[3]800x10km'!D113</f>
        <v>221.20554600878893</v>
      </c>
      <c r="F111" s="159">
        <f>'[3]50x40km'!D114</f>
        <v>222.29216262124123</v>
      </c>
      <c r="G111" s="160">
        <f>'[3]400x40km'!D114</f>
        <v>220.59399817906268</v>
      </c>
      <c r="H111" s="161">
        <f>'[3]400x90km'!D113</f>
        <v>224.46514084537696</v>
      </c>
      <c r="I111" s="160">
        <f>+('[3]800x10km'!D113)</f>
        <v>221.20554600878893</v>
      </c>
      <c r="J111" s="160">
        <f>'[3]800x40km'!D114</f>
        <v>221.8659289374977</v>
      </c>
      <c r="K111" s="161">
        <f>'[3]800x90km'!D113</f>
        <v>224.25409929308049</v>
      </c>
      <c r="L111" s="162">
        <f>'[3]2400x10km'!D113</f>
        <v>229.5962005604992</v>
      </c>
      <c r="M111" s="160">
        <f>'[3]2400x40km'!D114</f>
        <v>228.79767986489833</v>
      </c>
      <c r="N111" s="161">
        <f>'[3]2400x90km'!D113</f>
        <v>229.22929146445534</v>
      </c>
      <c r="O111" s="159">
        <f>+('[3]6000x10km'!D113)</f>
        <v>237.80663890397622</v>
      </c>
      <c r="P111" s="163">
        <f>'[3]6000x40km'!D114</f>
        <v>236.43537114445516</v>
      </c>
      <c r="Q111" s="164">
        <f>'[3]6000x90km'!D113</f>
        <v>236.55407277908449</v>
      </c>
      <c r="R111" s="137">
        <v>4</v>
      </c>
    </row>
    <row r="112" spans="1:18" x14ac:dyDescent="0.2">
      <c r="A112" s="137">
        <f t="shared" si="1"/>
        <v>108</v>
      </c>
      <c r="B112" s="156" t="s">
        <v>258</v>
      </c>
      <c r="C112" s="157">
        <f>'[3]50x10km'!D114</f>
        <v>225.66230433057132</v>
      </c>
      <c r="D112" s="157">
        <f>'[3]400x10km'!D114</f>
        <v>224.17650001757735</v>
      </c>
      <c r="E112" s="158">
        <f>'[3]800x10km'!D114</f>
        <v>225.45158633847387</v>
      </c>
      <c r="F112" s="159">
        <f>'[3]50x40km'!D115</f>
        <v>228.80443724896585</v>
      </c>
      <c r="G112" s="160">
        <f>'[3]400x40km'!D115</f>
        <v>225.86461331898499</v>
      </c>
      <c r="H112" s="161">
        <f>'[3]400x90km'!D114</f>
        <v>229.87293279303896</v>
      </c>
      <c r="I112" s="160">
        <f>+('[3]800x10km'!D114)</f>
        <v>225.45158633847387</v>
      </c>
      <c r="J112" s="160">
        <f>'[3]800x40km'!D115</f>
        <v>226.21816685803421</v>
      </c>
      <c r="K112" s="161">
        <f>'[3]800x90km'!D114</f>
        <v>228.84857781394831</v>
      </c>
      <c r="L112" s="162">
        <f>'[3]2400x10km'!D114</f>
        <v>231.96848662724017</v>
      </c>
      <c r="M112" s="160">
        <f>'[3]2400x40km'!D115</f>
        <v>231.30978986437111</v>
      </c>
      <c r="N112" s="161">
        <f>'[3]2400x90km'!D114</f>
        <v>232.0839218886872</v>
      </c>
      <c r="O112" s="159">
        <f>+('[3]6000x10km'!D114)</f>
        <v>238.8258756870685</v>
      </c>
      <c r="P112" s="163">
        <f>'[3]6000x40km'!D115</f>
        <v>237.56336341373117</v>
      </c>
      <c r="Q112" s="164">
        <f>'[3]6000x90km'!D114</f>
        <v>237.96318878634469</v>
      </c>
      <c r="R112" s="137">
        <v>5</v>
      </c>
    </row>
    <row r="113" spans="1:18" x14ac:dyDescent="0.2">
      <c r="A113" s="137">
        <f t="shared" si="1"/>
        <v>109</v>
      </c>
      <c r="B113" s="156" t="s">
        <v>259</v>
      </c>
      <c r="C113" s="157">
        <f>'[3]50x10km'!D115</f>
        <v>225.56689300489873</v>
      </c>
      <c r="D113" s="157">
        <f>'[3]400x10km'!D115</f>
        <v>223.94509180040194</v>
      </c>
      <c r="E113" s="158">
        <f>'[3]800x10km'!D115</f>
        <v>225.11221099900499</v>
      </c>
      <c r="F113" s="159">
        <f>'[3]50x40km'!D116</f>
        <v>228.60313336765236</v>
      </c>
      <c r="G113" s="160">
        <f>'[3]400x40km'!D116</f>
        <v>225.55757968574227</v>
      </c>
      <c r="H113" s="161">
        <f>'[3]400x90km'!D115</f>
        <v>229.41181313527747</v>
      </c>
      <c r="I113" s="160">
        <f>+('[3]800x10km'!D115)</f>
        <v>225.11221099900499</v>
      </c>
      <c r="J113" s="160">
        <f>'[3]800x40km'!D116</f>
        <v>225.8233957256723</v>
      </c>
      <c r="K113" s="161">
        <f>'[3]800x90km'!D115</f>
        <v>228.33612520726467</v>
      </c>
      <c r="L113" s="162">
        <f>'[3]2400x10km'!D115</f>
        <v>231.40487195296515</v>
      </c>
      <c r="M113" s="160">
        <f>'[3]2400x40km'!D116</f>
        <v>230.72359035312502</v>
      </c>
      <c r="N113" s="161">
        <f>'[3]2400x90km'!D115</f>
        <v>231.44068624375603</v>
      </c>
      <c r="O113" s="159">
        <f>+('[3]6000x10km'!D115)</f>
        <v>238.0930284788227</v>
      </c>
      <c r="P113" s="163">
        <f>'[3]6000x40km'!D116</f>
        <v>236.8247996825624</v>
      </c>
      <c r="Q113" s="164">
        <f>'[3]6000x90km'!D115</f>
        <v>237.19973519578591</v>
      </c>
      <c r="R113" s="137">
        <v>6</v>
      </c>
    </row>
    <row r="114" spans="1:18" x14ac:dyDescent="0.2">
      <c r="A114" s="137">
        <f t="shared" si="1"/>
        <v>110</v>
      </c>
      <c r="B114" s="156" t="s">
        <v>260</v>
      </c>
      <c r="C114" s="157">
        <f>'[3]50x10km'!D116</f>
        <v>242.87056657933357</v>
      </c>
      <c r="D114" s="157">
        <f>'[3]400x10km'!D116</f>
        <v>238.68453300783679</v>
      </c>
      <c r="E114" s="158">
        <f>'[3]800x10km'!D116</f>
        <v>238.03366464566989</v>
      </c>
      <c r="F114" s="159">
        <f>'[3]50x40km'!D117</f>
        <v>245.1044076013003</v>
      </c>
      <c r="G114" s="160">
        <f>'[3]400x40km'!D117</f>
        <v>239.7646523373009</v>
      </c>
      <c r="H114" s="161">
        <f>'[3]400x90km'!D116</f>
        <v>242.58848274710635</v>
      </c>
      <c r="I114" s="160">
        <f>+('[3]800x10km'!D116)</f>
        <v>238.03366464566989</v>
      </c>
      <c r="J114" s="160">
        <f>'[3]800x40km'!D117</f>
        <v>238.39038516657578</v>
      </c>
      <c r="K114" s="161">
        <f>'[3]800x90km'!D116</f>
        <v>240.21765780150025</v>
      </c>
      <c r="L114" s="162">
        <f>'[3]2400x10km'!D116</f>
        <v>240.87615069817841</v>
      </c>
      <c r="M114" s="160">
        <f>'[3]2400x40km'!D117</f>
        <v>240.09103423601627</v>
      </c>
      <c r="N114" s="161">
        <f>'[3]2400x90km'!D116</f>
        <v>240.66451115216546</v>
      </c>
      <c r="O114" s="159">
        <f>+('[3]6000x10km'!D116)</f>
        <v>245.11983383554633</v>
      </c>
      <c r="P114" s="163">
        <f>'[3]6000x40km'!D117</f>
        <v>243.8371700725618</v>
      </c>
      <c r="Q114" s="164">
        <f>'[3]6000x90km'!D116</f>
        <v>244.27992290440591</v>
      </c>
      <c r="R114" s="137">
        <v>7</v>
      </c>
    </row>
    <row r="115" spans="1:18" x14ac:dyDescent="0.2">
      <c r="A115" s="137">
        <f t="shared" si="1"/>
        <v>111</v>
      </c>
      <c r="B115" s="156" t="s">
        <v>261</v>
      </c>
      <c r="C115" s="157">
        <f>'[3]50x10km'!D117</f>
        <v>244.3359600921101</v>
      </c>
      <c r="D115" s="157">
        <f>'[3]400x10km'!D117</f>
        <v>240.31280537232561</v>
      </c>
      <c r="E115" s="158">
        <f>'[3]800x10km'!D117</f>
        <v>239.80471409761992</v>
      </c>
      <c r="F115" s="159">
        <f>'[3]50x40km'!D118</f>
        <v>246.67156772404897</v>
      </c>
      <c r="G115" s="160">
        <f>'[3]400x40km'!D118</f>
        <v>241.45913770363543</v>
      </c>
      <c r="H115" s="161">
        <f>'[3]400x90km'!D117</f>
        <v>244.41446556891978</v>
      </c>
      <c r="I115" s="160">
        <f>+('[3]800x10km'!D117)</f>
        <v>239.80471409761992</v>
      </c>
      <c r="J115" s="160">
        <f>'[3]800x40km'!D118</f>
        <v>240.20099938814988</v>
      </c>
      <c r="K115" s="161">
        <f>'[3]800x90km'!D117</f>
        <v>242.12011061172078</v>
      </c>
      <c r="L115" s="162">
        <f>'[3]2400x10km'!D117</f>
        <v>242.96769285169563</v>
      </c>
      <c r="M115" s="160">
        <f>'[3]2400x40km'!D118</f>
        <v>242.18587713349635</v>
      </c>
      <c r="N115" s="161">
        <f>'[3]2400x90km'!D117</f>
        <v>242.78624498095931</v>
      </c>
      <c r="O115" s="159">
        <f>+('[3]6000x10km'!D117)</f>
        <v>247.46499050536823</v>
      </c>
      <c r="P115" s="163">
        <f>'[3]6000x40km'!D118</f>
        <v>246.17042042111913</v>
      </c>
      <c r="Q115" s="164">
        <f>'[3]6000x90km'!D117</f>
        <v>246.6176086255789</v>
      </c>
      <c r="R115" s="137">
        <v>8</v>
      </c>
    </row>
    <row r="116" spans="1:18" x14ac:dyDescent="0.2">
      <c r="A116" s="137">
        <f t="shared" si="1"/>
        <v>112</v>
      </c>
      <c r="B116" s="156" t="s">
        <v>262</v>
      </c>
      <c r="C116" s="157">
        <f>'[3]50x10km'!D118</f>
        <v>244.58485920256049</v>
      </c>
      <c r="D116" s="157">
        <f>'[3]400x10km'!D118</f>
        <v>240.24380364938602</v>
      </c>
      <c r="E116" s="158">
        <f>'[3]800x10km'!D118</f>
        <v>239.49402821983807</v>
      </c>
      <c r="F116" s="159">
        <f>'[3]50x40km'!D119</f>
        <v>246.92</v>
      </c>
      <c r="G116" s="160">
        <f>'[3]400x40km'!D119</f>
        <v>241.40809432883941</v>
      </c>
      <c r="H116" s="161">
        <f>'[3]400x90km'!D118</f>
        <v>244.39979647883885</v>
      </c>
      <c r="I116" s="160">
        <f>+('[3]800x10km'!D118)</f>
        <v>239.49402821983807</v>
      </c>
      <c r="J116" s="160">
        <f>'[3]800x40km'!D119</f>
        <v>239.92134273754755</v>
      </c>
      <c r="K116" s="161">
        <f>'[3]800x90km'!D118</f>
        <v>241.90842149844477</v>
      </c>
      <c r="L116" s="162">
        <f>'[3]2400x10km'!D118</f>
        <v>242.15863993813252</v>
      </c>
      <c r="M116" s="160">
        <f>'[3]2400x40km'!D119</f>
        <v>241.41940202964167</v>
      </c>
      <c r="N116" s="161">
        <f>'[3]2400x90km'!D118</f>
        <v>242.11723635025496</v>
      </c>
      <c r="O116" s="159">
        <f>+('[3]6000x10km'!D118)</f>
        <v>246.2813533373521</v>
      </c>
      <c r="P116" s="163">
        <f>'[3]6000x40km'!D119</f>
        <v>245.02560235940643</v>
      </c>
      <c r="Q116" s="164">
        <f>'[3]6000x90km'!D118</f>
        <v>245.54768950303722</v>
      </c>
      <c r="R116" s="137">
        <v>9</v>
      </c>
    </row>
    <row r="117" spans="1:18" x14ac:dyDescent="0.2">
      <c r="A117" s="137">
        <f t="shared" si="1"/>
        <v>113</v>
      </c>
      <c r="B117" s="156" t="s">
        <v>1</v>
      </c>
      <c r="C117" s="157">
        <f>'[3]50x10km'!D119</f>
        <v>247.29163702870818</v>
      </c>
      <c r="D117" s="157">
        <f>'[3]400x10km'!D119</f>
        <v>243.87901637010526</v>
      </c>
      <c r="E117" s="158">
        <f>'[3]800x10km'!D119</f>
        <v>243.88141662905443</v>
      </c>
      <c r="F117" s="159">
        <f>'[3]50x40km'!D120</f>
        <v>249.83128612279623</v>
      </c>
      <c r="G117" s="160">
        <f>'[3]400x40km'!D120</f>
        <v>245.12962038214914</v>
      </c>
      <c r="H117" s="161">
        <f>'[3]400x90km'!D119</f>
        <v>248.30305001341733</v>
      </c>
      <c r="I117" s="160">
        <f>+('[3]800x10km'!D119)</f>
        <v>243.88141662905443</v>
      </c>
      <c r="J117" s="160">
        <f>'[3]800x40km'!D120</f>
        <v>244.31910615934487</v>
      </c>
      <c r="K117" s="161">
        <f>'[3]800x90km'!D119</f>
        <v>246.34564524945046</v>
      </c>
      <c r="L117" s="162">
        <f>'[3]2400x10km'!D119</f>
        <v>248.14358972458498</v>
      </c>
      <c r="M117" s="160">
        <f>'[3]2400x40km'!D120</f>
        <v>247.31785737431574</v>
      </c>
      <c r="N117" s="161">
        <f>'[3]2400x90km'!D119</f>
        <v>247.87804317026502</v>
      </c>
      <c r="O117" s="159">
        <f>+('[3]6000x10km'!D119)</f>
        <v>253.4912564875485</v>
      </c>
      <c r="P117" s="163">
        <f>'[3]6000x40km'!D120</f>
        <v>252.1344996639111</v>
      </c>
      <c r="Q117" s="164">
        <f>'[3]6000x90km'!D119</f>
        <v>252.51717435622669</v>
      </c>
      <c r="R117" s="137">
        <v>10</v>
      </c>
    </row>
    <row r="118" spans="1:18" x14ac:dyDescent="0.2">
      <c r="A118" s="137">
        <f t="shared" si="1"/>
        <v>114</v>
      </c>
      <c r="B118" s="156" t="s">
        <v>2</v>
      </c>
      <c r="C118" s="157">
        <f>'[3]50x10km'!D120</f>
        <v>247.25015384363311</v>
      </c>
      <c r="D118" s="157">
        <f>'[3]400x10km'!D120</f>
        <v>243.77803823897418</v>
      </c>
      <c r="E118" s="158">
        <f>'[3]800x10km'!D120</f>
        <v>243.72747317609949</v>
      </c>
      <c r="F118" s="159">
        <f>'[3]50x40km'!D121</f>
        <v>249.8284641057684</v>
      </c>
      <c r="G118" s="160">
        <f>'[3]400x40km'!D121</f>
        <v>245.06697624035402</v>
      </c>
      <c r="H118" s="161">
        <f>'[3]400x90km'!D120</f>
        <v>248.32856147442772</v>
      </c>
      <c r="I118" s="160">
        <f>+('[3]800x10km'!D120)</f>
        <v>243.72747317609949</v>
      </c>
      <c r="J118" s="160">
        <f>'[3]800x40km'!D121</f>
        <v>244.20789386340769</v>
      </c>
      <c r="K118" s="161">
        <f>'[3]800x90km'!D120</f>
        <v>246.31265473829055</v>
      </c>
      <c r="L118" s="162">
        <f>'[3]2400x10km'!D120</f>
        <v>247.90112907225534</v>
      </c>
      <c r="M118" s="160">
        <f>'[3]2400x40km'!D121</f>
        <v>247.10719825486308</v>
      </c>
      <c r="N118" s="161">
        <f>'[3]2400x90km'!D120</f>
        <v>247.72921325241981</v>
      </c>
      <c r="O118" s="159">
        <f>+('[3]6000x10km'!D120)</f>
        <v>253.17887295447545</v>
      </c>
      <c r="P118" s="163">
        <f>'[3]6000x40km'!D121</f>
        <v>251.84004829626892</v>
      </c>
      <c r="Q118" s="164">
        <f>'[3]6000x90km'!D120</f>
        <v>252.26282881267625</v>
      </c>
      <c r="R118" s="137">
        <v>11</v>
      </c>
    </row>
    <row r="119" spans="1:18" x14ac:dyDescent="0.2">
      <c r="A119" s="137">
        <f t="shared" si="1"/>
        <v>115</v>
      </c>
      <c r="B119" s="156" t="s">
        <v>3</v>
      </c>
      <c r="C119" s="157">
        <f>'[3]50x10km'!D121</f>
        <v>246.80213544482245</v>
      </c>
      <c r="D119" s="157">
        <f>'[3]400x10km'!D121</f>
        <v>243.19320656283998</v>
      </c>
      <c r="E119" s="158">
        <f>'[3]800x10km'!D121</f>
        <v>243.03542738077019</v>
      </c>
      <c r="F119" s="159">
        <f>'[3]50x40km'!D122</f>
        <v>249.08251093809753</v>
      </c>
      <c r="G119" s="160">
        <f>'[3]400x40km'!D122</f>
        <v>244.24873547468454</v>
      </c>
      <c r="H119" s="161">
        <f>'[3]400x90km'!D121</f>
        <v>247.02811474942678</v>
      </c>
      <c r="I119" s="160">
        <f>+('[3]800x10km'!D121)</f>
        <v>243.03542738077019</v>
      </c>
      <c r="J119" s="160">
        <f>'[3]800x40km'!D122</f>
        <v>243.32404877464361</v>
      </c>
      <c r="K119" s="161">
        <f>'[3]800x90km'!D121</f>
        <v>245.02987369602332</v>
      </c>
      <c r="L119" s="162">
        <f>'[3]2400x10km'!D121</f>
        <v>246.9636145499141</v>
      </c>
      <c r="M119" s="160">
        <f>'[3]2400x40km'!D122</f>
        <v>246.0660560683375</v>
      </c>
      <c r="N119" s="161">
        <f>'[3]2400x90km'!D121</f>
        <v>246.44165296315853</v>
      </c>
      <c r="O119" s="159">
        <f>+('[3]6000x10km'!D121)</f>
        <v>252.05109999492862</v>
      </c>
      <c r="P119" s="163">
        <f>'[3]6000x40km'!D122</f>
        <v>250.67021293790697</v>
      </c>
      <c r="Q119" s="164">
        <f>'[3]6000x90km'!D121</f>
        <v>250.95753582237359</v>
      </c>
      <c r="R119" s="137">
        <v>12</v>
      </c>
    </row>
    <row r="120" spans="1:18" x14ac:dyDescent="0.2">
      <c r="A120" s="137">
        <f t="shared" si="1"/>
        <v>116</v>
      </c>
      <c r="B120" s="156" t="s">
        <v>4</v>
      </c>
      <c r="C120" s="157">
        <f>'[3]50x10km'!D122</f>
        <v>247.51460914848664</v>
      </c>
      <c r="D120" s="157">
        <f>'[3]400x10km'!D122</f>
        <v>244.1659625594028</v>
      </c>
      <c r="E120" s="158">
        <f>'[3]800x10km'!D122</f>
        <v>244.22009222555536</v>
      </c>
      <c r="F120" s="159">
        <f>'[3]50x40km'!D123</f>
        <v>250.0175392466283</v>
      </c>
      <c r="G120" s="160">
        <f>'[3]400x40km'!D123</f>
        <v>245.38174371826284</v>
      </c>
      <c r="H120" s="161">
        <f>'[3]400x90km'!D122</f>
        <v>248.4860947461664</v>
      </c>
      <c r="I120" s="160">
        <f>+('[3]800x10km'!D122)</f>
        <v>244.22009222555536</v>
      </c>
      <c r="J120" s="160">
        <f>'[3]800x40km'!D123</f>
        <v>244.6247773820962</v>
      </c>
      <c r="K120" s="161">
        <f>'[3]800x90km'!D122</f>
        <v>246.58207724609636</v>
      </c>
      <c r="L120" s="162">
        <f>'[3]2400x10km'!D122</f>
        <v>248.59660831183245</v>
      </c>
      <c r="M120" s="160">
        <f>'[3]2400x40km'!D123</f>
        <v>247.74565743228106</v>
      </c>
      <c r="N120" s="161">
        <f>'[3]2400x90km'!D122</f>
        <v>248.24467296788382</v>
      </c>
      <c r="O120" s="159">
        <f>+('[3]6000x10km'!D122)</f>
        <v>254.03370935264388</v>
      </c>
      <c r="P120" s="163">
        <f>'[3]6000x40km'!D123</f>
        <v>252.65720618947748</v>
      </c>
      <c r="Q120" s="164">
        <f>'[3]6000x90km'!D122</f>
        <v>252.99980544911134</v>
      </c>
      <c r="R120" s="137">
        <v>1</v>
      </c>
    </row>
    <row r="121" spans="1:18" x14ac:dyDescent="0.2">
      <c r="A121" s="137">
        <f t="shared" si="1"/>
        <v>117</v>
      </c>
      <c r="B121" s="156" t="s">
        <v>5</v>
      </c>
      <c r="C121" s="157">
        <f>'[3]50x10km'!D123</f>
        <v>250.85296846740221</v>
      </c>
      <c r="D121" s="157">
        <f>'[3]400x10km'!D123</f>
        <v>247.32405361052764</v>
      </c>
      <c r="E121" s="158">
        <f>'[3]800x10km'!D123</f>
        <v>247.27307079483936</v>
      </c>
      <c r="F121" s="159">
        <f>'[3]50x40km'!D124</f>
        <v>253.3362312712726</v>
      </c>
      <c r="G121" s="160">
        <f>'[3]400x40km'!D124</f>
        <v>248.52323142161788</v>
      </c>
      <c r="H121" s="161">
        <f>'[3]400x90km'!D123</f>
        <v>251.60168192205137</v>
      </c>
      <c r="I121" s="160">
        <f>+('[3]800x10km'!D123)</f>
        <v>247.27307079483936</v>
      </c>
      <c r="J121" s="160">
        <f>'[3]800x40km'!D124</f>
        <v>247.66392977340931</v>
      </c>
      <c r="K121" s="161">
        <f>'[3]800x90km'!D123</f>
        <v>249.60345822648986</v>
      </c>
      <c r="L121" s="162">
        <f>'[3]2400x10km'!D123</f>
        <v>251.49124820499588</v>
      </c>
      <c r="M121" s="160">
        <f>'[3]2400x40km'!D124</f>
        <v>250.62763623186976</v>
      </c>
      <c r="N121" s="161">
        <f>'[3]2400x90km'!D123</f>
        <v>251.12616537728772</v>
      </c>
      <c r="O121" s="159">
        <f>+('[3]6000x10km'!D123)</f>
        <v>256.8380926178009</v>
      </c>
      <c r="P121" s="163">
        <f>'[3]6000x40km'!D124</f>
        <v>255.4482952059175</v>
      </c>
      <c r="Q121" s="164">
        <f>'[3]6000x90km'!D123</f>
        <v>255.7998997076572</v>
      </c>
      <c r="R121" s="137">
        <v>2</v>
      </c>
    </row>
    <row r="122" spans="1:18" x14ac:dyDescent="0.2">
      <c r="A122" s="137">
        <f t="shared" si="1"/>
        <v>118</v>
      </c>
      <c r="B122" s="156" t="s">
        <v>6</v>
      </c>
      <c r="C122" s="157">
        <f>'[3]50x10km'!D124</f>
        <v>252.30073162652181</v>
      </c>
      <c r="D122" s="157">
        <f>'[3]400x10km'!D124</f>
        <v>249.16774598809619</v>
      </c>
      <c r="E122" s="158">
        <f>'[3]800x10km'!D124</f>
        <v>249.44437322447229</v>
      </c>
      <c r="F122" s="159">
        <f>'[3]50x40km'!D125</f>
        <v>254.91279811744707</v>
      </c>
      <c r="G122" s="160">
        <f>'[3]400x40km'!D125</f>
        <v>250.43426443860213</v>
      </c>
      <c r="H122" s="161">
        <f>'[3]400x90km'!D124</f>
        <v>253.65407896033142</v>
      </c>
      <c r="I122" s="160">
        <f>+('[3]800x10km'!D124)</f>
        <v>249.44437322447229</v>
      </c>
      <c r="J122" s="160">
        <f>'[3]800x40km'!D125</f>
        <v>249.86281148430797</v>
      </c>
      <c r="K122" s="161">
        <f>'[3]800x90km'!D124</f>
        <v>251.87705428725923</v>
      </c>
      <c r="L122" s="162">
        <f>'[3]2400x10km'!D124</f>
        <v>254.35823907640238</v>
      </c>
      <c r="M122" s="160">
        <f>'[3]2400x40km'!D125</f>
        <v>253.47153434448038</v>
      </c>
      <c r="N122" s="161">
        <f>'[3]2400x90km'!D124</f>
        <v>253.94739981995434</v>
      </c>
      <c r="O122" s="159">
        <f>+('[3]6000x10km'!D124)</f>
        <v>260.24056493934518</v>
      </c>
      <c r="P122" s="163">
        <f>'[3]6000x40km'!D125</f>
        <v>258.81389647726849</v>
      </c>
      <c r="Q122" s="164">
        <f>'[3]6000x90km'!D124</f>
        <v>259.12598888946349</v>
      </c>
      <c r="R122" s="137">
        <v>3</v>
      </c>
    </row>
    <row r="123" spans="1:18" x14ac:dyDescent="0.2">
      <c r="A123" s="137">
        <f t="shared" si="1"/>
        <v>119</v>
      </c>
      <c r="B123" s="156" t="s">
        <v>7</v>
      </c>
      <c r="C123" s="157">
        <f>'[3]50x10km'!D125</f>
        <v>252.22295065450612</v>
      </c>
      <c r="D123" s="157">
        <f>'[3]400x10km'!D125</f>
        <v>249.16774598809619</v>
      </c>
      <c r="E123" s="158">
        <f>'[3]800x10km'!D125</f>
        <v>249.50175214784639</v>
      </c>
      <c r="F123" s="159">
        <f>'[3]50x40km'!D126</f>
        <v>254.71337558081885</v>
      </c>
      <c r="G123" s="160">
        <f>'[3]400x40km'!D126</f>
        <v>250.32753738221047</v>
      </c>
      <c r="H123" s="161">
        <f>'[3]400x90km'!D125</f>
        <v>253.3319967650761</v>
      </c>
      <c r="I123" s="160">
        <f>+('[3]800x10km'!D125)</f>
        <v>249.50175214784639</v>
      </c>
      <c r="J123" s="160">
        <f>'[3]800x40km'!D126</f>
        <v>249.82769181190673</v>
      </c>
      <c r="K123" s="161">
        <f>'[3]800x90km'!D125</f>
        <v>251.64172197431864</v>
      </c>
      <c r="L123" s="162">
        <f>'[3]2400x10km'!D125</f>
        <v>254.53689429390843</v>
      </c>
      <c r="M123" s="160">
        <f>'[3]2400x40km'!D126</f>
        <v>253.58618151910557</v>
      </c>
      <c r="N123" s="161">
        <f>'[3]2400x90km'!D125</f>
        <v>253.91472983798829</v>
      </c>
      <c r="O123" s="159">
        <f>+('[3]6000x10km'!D125)</f>
        <v>260.51053727741709</v>
      </c>
      <c r="P123" s="163">
        <f>'[3]6000x40km'!D126</f>
        <v>259.04569390728454</v>
      </c>
      <c r="Q123" s="164">
        <f>'[3]6000x90km'!D125</f>
        <v>259.26650437827743</v>
      </c>
      <c r="R123" s="137">
        <v>4</v>
      </c>
    </row>
    <row r="124" spans="1:18" x14ac:dyDescent="0.2">
      <c r="A124" s="137">
        <f t="shared" si="1"/>
        <v>120</v>
      </c>
      <c r="B124" s="156" t="s">
        <v>8</v>
      </c>
      <c r="C124" s="157">
        <f>'[3]50x10km'!D126</f>
        <v>259.47006308711929</v>
      </c>
      <c r="D124" s="157">
        <f>'[3]400x10km'!D126</f>
        <v>256.25641079349873</v>
      </c>
      <c r="E124" s="158">
        <f>'[3]800x10km'!D126</f>
        <v>256.54536486350378</v>
      </c>
      <c r="F124" s="159">
        <f>'[3]50x40km'!D127</f>
        <v>262.17102591284259</v>
      </c>
      <c r="G124" s="160">
        <f>'[3]400x40km'!D127</f>
        <v>257.56950952751231</v>
      </c>
      <c r="H124" s="161">
        <f>'[3]400x90km'!D126</f>
        <v>260.903160606413</v>
      </c>
      <c r="I124" s="160">
        <f>+('[3]800x10km'!D126)</f>
        <v>256.54536486350378</v>
      </c>
      <c r="J124" s="160">
        <f>'[3]800x40km'!D127</f>
        <v>256.98560133871854</v>
      </c>
      <c r="K124" s="161">
        <f>'[3]800x90km'!D126</f>
        <v>259.0711850875266</v>
      </c>
      <c r="L124" s="162">
        <f>'[3]2400x10km'!D126</f>
        <v>261.61121553758221</v>
      </c>
      <c r="M124" s="160">
        <f>'[3]2400x40km'!D127</f>
        <v>260.7044341881487</v>
      </c>
      <c r="N124" s="161">
        <f>'[3]2400x90km'!D126</f>
        <v>261.20303981481015</v>
      </c>
      <c r="O124" s="159">
        <f>+('[3]6000x10km'!D126)</f>
        <v>267.67096070011206</v>
      </c>
      <c r="P124" s="163">
        <f>'[3]6000x40km'!D127</f>
        <v>266.20595415712233</v>
      </c>
      <c r="Q124" s="164">
        <f>'[3]6000x90km'!D126</f>
        <v>266.53182228580948</v>
      </c>
      <c r="R124" s="137">
        <v>5</v>
      </c>
    </row>
    <row r="125" spans="1:18" x14ac:dyDescent="0.2">
      <c r="A125" s="137">
        <f t="shared" si="1"/>
        <v>121</v>
      </c>
      <c r="B125" s="156" t="s">
        <v>9</v>
      </c>
      <c r="C125" s="157">
        <f>'[3]50x10km'!D127</f>
        <v>260.69381704683354</v>
      </c>
      <c r="D125" s="157">
        <f>'[3]400x10km'!D127</f>
        <v>259.08968885615189</v>
      </c>
      <c r="E125" s="158">
        <f>'[3]800x10km'!D127</f>
        <v>260.64935737068942</v>
      </c>
      <c r="F125" s="159">
        <f>'[3]50x40km'!D128</f>
        <v>263.87176150823854</v>
      </c>
      <c r="G125" s="160">
        <f>'[3]400x40km'!D128</f>
        <v>260.65918047160466</v>
      </c>
      <c r="H125" s="161">
        <f>'[3]400x90km'!D127</f>
        <v>264.52068577767596</v>
      </c>
      <c r="I125" s="160">
        <f>+('[3]800x10km'!D127)</f>
        <v>260.64935737068942</v>
      </c>
      <c r="J125" s="160">
        <f>'[3]800x40km'!D128</f>
        <v>261.20906712711718</v>
      </c>
      <c r="K125" s="161">
        <f>'[3]800x90km'!D127</f>
        <v>263.56394286565143</v>
      </c>
      <c r="L125" s="162">
        <f>'[3]2400x10km'!D127</f>
        <v>268.35885295495933</v>
      </c>
      <c r="M125" s="160">
        <f>'[3]2400x40km'!D128</f>
        <v>267.38556918432749</v>
      </c>
      <c r="N125" s="161">
        <f>'[3]2400x90km'!D127</f>
        <v>267.79802017435293</v>
      </c>
      <c r="O125" s="159">
        <f>+('[3]6000x10km'!D127)</f>
        <v>276.41701557462443</v>
      </c>
      <c r="P125" s="163">
        <f>'[3]6000x40km'!D128</f>
        <v>274.83736428514243</v>
      </c>
      <c r="Q125" s="164">
        <f>'[3]6000x90km'!D127</f>
        <v>275.00924264432712</v>
      </c>
      <c r="R125" s="137">
        <v>6</v>
      </c>
    </row>
    <row r="126" spans="1:18" x14ac:dyDescent="0.2">
      <c r="A126" s="137">
        <f t="shared" si="1"/>
        <v>122</v>
      </c>
      <c r="B126" s="156" t="s">
        <v>10</v>
      </c>
      <c r="C126" s="157">
        <f>'[3]50x10km'!D128</f>
        <v>266.93599932100335</v>
      </c>
      <c r="D126" s="157">
        <f>'[3]400x10km'!D128</f>
        <v>264.45920097904764</v>
      </c>
      <c r="E126" s="158">
        <f>'[3]800x10km'!D128</f>
        <v>265.40481058106167</v>
      </c>
      <c r="F126" s="159">
        <f>'[3]50x40km'!D129</f>
        <v>269.67006582794016</v>
      </c>
      <c r="G126" s="160">
        <f>'[3]400x40km'!D129</f>
        <v>265.70628750067772</v>
      </c>
      <c r="H126" s="161">
        <f>'[3]400x90km'!D128</f>
        <v>268.92970402678407</v>
      </c>
      <c r="I126" s="160">
        <f>+('[3]800x10km'!D128)</f>
        <v>265.40481058106167</v>
      </c>
      <c r="J126" s="160">
        <f>'[3]800x40km'!D129</f>
        <v>265.72259539497782</v>
      </c>
      <c r="K126" s="161">
        <f>'[3]800x90km'!D128</f>
        <v>267.59318396197978</v>
      </c>
      <c r="L126" s="162">
        <f>'[3]2400x10km'!D128</f>
        <v>271.9536511529202</v>
      </c>
      <c r="M126" s="160">
        <f>'[3]2400x40km'!D129</f>
        <v>270.86792647435624</v>
      </c>
      <c r="N126" s="161">
        <f>'[3]2400x90km'!D128</f>
        <v>271.05884737436241</v>
      </c>
      <c r="O126" s="159">
        <f>+('[3]6000x10km'!D128)</f>
        <v>279.19335272695815</v>
      </c>
      <c r="P126" s="163">
        <f>'[3]6000x40km'!D129</f>
        <v>277.56513518793906</v>
      </c>
      <c r="Q126" s="164">
        <f>'[3]6000x90km'!D128</f>
        <v>277.65860589632626</v>
      </c>
      <c r="R126" s="137">
        <v>7</v>
      </c>
    </row>
    <row r="127" spans="1:18" x14ac:dyDescent="0.2">
      <c r="A127" s="137">
        <f t="shared" si="1"/>
        <v>123</v>
      </c>
      <c r="B127" s="156" t="s">
        <v>11</v>
      </c>
      <c r="C127" s="157">
        <f>'[3]50x10km'!D130</f>
        <v>270.69118148338794</v>
      </c>
      <c r="D127" s="157">
        <f>'[3]400x10km'!D130</f>
        <v>267.72422483540845</v>
      </c>
      <c r="E127" s="158">
        <f>'[3]800x10km'!D130</f>
        <v>268.44438483145416</v>
      </c>
      <c r="F127" s="159">
        <f>'[3]50x40km'!D131</f>
        <v>273.41169816146055</v>
      </c>
      <c r="G127" s="160">
        <f>'[3]400x40km'!D131</f>
        <v>268.96723678504117</v>
      </c>
      <c r="H127" s="161">
        <f>'[3]400x90km'!D130</f>
        <v>272.2021950121802</v>
      </c>
      <c r="I127" s="160">
        <f>+('[3]800x10km'!D130)</f>
        <v>268.44438483145416</v>
      </c>
      <c r="J127" s="160">
        <f>'[3]800x40km'!D131</f>
        <v>268.76064483517905</v>
      </c>
      <c r="K127" s="161">
        <f>'[3]800x90km'!D130</f>
        <v>270.64484176566924</v>
      </c>
      <c r="L127" s="162">
        <f>'[3]2400x10km'!D130</f>
        <v>274.57107566832582</v>
      </c>
      <c r="M127" s="160">
        <f>'[3]2400x40km'!D131</f>
        <v>273.48360067579875</v>
      </c>
      <c r="N127" s="161">
        <f>'[3]2400x90km'!D130</f>
        <v>273.68961467032693</v>
      </c>
      <c r="O127" s="159">
        <f>+('[3]6000x10km'!D130)</f>
        <v>281.24368671143782</v>
      </c>
      <c r="P127" s="163">
        <f>'[3]6000x40km'!D131</f>
        <v>279.61718736695474</v>
      </c>
      <c r="Q127" s="164">
        <f>'[3]6000x90km'!D130</f>
        <v>279.73363827211239</v>
      </c>
      <c r="R127" s="137">
        <v>8</v>
      </c>
    </row>
    <row r="128" spans="1:18" x14ac:dyDescent="0.2">
      <c r="A128" s="137">
        <f t="shared" si="1"/>
        <v>124</v>
      </c>
      <c r="B128" s="156" t="s">
        <v>12</v>
      </c>
      <c r="C128" s="157">
        <f>'[3]50x10km'!D131</f>
        <v>278.25813859541915</v>
      </c>
      <c r="D128" s="157">
        <f>'[3]400x10km'!D131</f>
        <v>274.51357134619451</v>
      </c>
      <c r="E128" s="158">
        <f>'[3]800x10km'!D131</f>
        <v>275.01658290040729</v>
      </c>
      <c r="F128" s="159">
        <f>'[3]50x40km'!D132</f>
        <v>280.57293431637555</v>
      </c>
      <c r="G128" s="160">
        <f>'[3]400x40km'!D132</f>
        <v>275.42353179549769</v>
      </c>
      <c r="H128" s="161">
        <f>'[3]400x90km'!D131</f>
        <v>278.20219976250422</v>
      </c>
      <c r="I128" s="160">
        <f>+('[3]800x10km'!D131)</f>
        <v>275.01658290040729</v>
      </c>
      <c r="J128" s="160">
        <f>'[3]800x40km'!D132</f>
        <v>275.07219793763261</v>
      </c>
      <c r="K128" s="161">
        <f>'[3]800x90km'!D131</f>
        <v>276.59689598690937</v>
      </c>
      <c r="L128" s="162">
        <f>'[3]2400x10km'!D131</f>
        <v>280.8284239999245</v>
      </c>
      <c r="M128" s="160">
        <f>'[3]2400x40km'!D132</f>
        <v>279.57192785543924</v>
      </c>
      <c r="N128" s="161">
        <f>'[3]2400x90km'!D131</f>
        <v>279.55710713359514</v>
      </c>
      <c r="O128" s="159">
        <f>+('[3]6000x10km'!D131)</f>
        <v>286.76035227578421</v>
      </c>
      <c r="P128" s="163">
        <f>'[3]6000x40km'!D132</f>
        <v>285.02729283089258</v>
      </c>
      <c r="Q128" s="164">
        <f>'[3]6000x90km'!D131</f>
        <v>285.02593746035575</v>
      </c>
      <c r="R128" s="137">
        <v>9</v>
      </c>
    </row>
    <row r="129" spans="1:18" x14ac:dyDescent="0.2">
      <c r="A129" s="137">
        <f t="shared" si="1"/>
        <v>125</v>
      </c>
      <c r="B129" s="156" t="s">
        <v>13</v>
      </c>
      <c r="C129" s="157">
        <f>'[3]50x10km'!D132</f>
        <v>273.68701738630511</v>
      </c>
      <c r="D129" s="157">
        <f>'[3]400x10km'!D132</f>
        <v>271.68269455998728</v>
      </c>
      <c r="E129" s="158">
        <f>'[3]800x10km'!D132</f>
        <v>272.81627061987501</v>
      </c>
      <c r="F129" s="159">
        <f>'[3]50x40km'!D133</f>
        <v>276.55062871123391</v>
      </c>
      <c r="G129" s="160">
        <f>'[3]400x40km'!D133</f>
        <v>272.98545472909291</v>
      </c>
      <c r="H129" s="161">
        <f>'[3]400x90km'!D132</f>
        <v>276.32815080571561</v>
      </c>
      <c r="I129" s="160">
        <f>+('[3]800x10km'!D132)</f>
        <v>272.81627061987501</v>
      </c>
      <c r="J129" s="160">
        <f>'[3]800x40km'!D133</f>
        <v>273.15234043475459</v>
      </c>
      <c r="K129" s="161">
        <f>'[3]800x90km'!D132</f>
        <v>275.089974758332</v>
      </c>
      <c r="L129" s="162">
        <f>'[3]2400x10km'!D132</f>
        <v>279.8644189134464</v>
      </c>
      <c r="M129" s="160">
        <f>'[3]2400x40km'!D133</f>
        <v>278.74551995732111</v>
      </c>
      <c r="N129" s="161">
        <f>'[3]2400x90km'!D132</f>
        <v>278.93917381025307</v>
      </c>
      <c r="O129" s="159">
        <f>+('[3]6000x10km'!D132)</f>
        <v>287.99192668031122</v>
      </c>
      <c r="P129" s="163">
        <f>'[3]6000x40km'!D133</f>
        <v>286.30215233069697</v>
      </c>
      <c r="Q129" s="164">
        <f>'[3]6000x90km'!D132</f>
        <v>286.38229508543736</v>
      </c>
      <c r="R129" s="137">
        <v>10</v>
      </c>
    </row>
    <row r="130" spans="1:18" x14ac:dyDescent="0.2">
      <c r="A130" s="137">
        <f t="shared" si="1"/>
        <v>126</v>
      </c>
      <c r="B130" s="156" t="s">
        <v>14</v>
      </c>
      <c r="C130" s="157">
        <f>'[3]50x10km'!D133</f>
        <v>274.40266541763327</v>
      </c>
      <c r="D130" s="157">
        <f>'[3]400x10km'!D133</f>
        <v>272.53552592793289</v>
      </c>
      <c r="E130" s="158">
        <f>'[3]800x10km'!D133</f>
        <v>273.71211204837738</v>
      </c>
      <c r="F130" s="159">
        <f>'[3]50x40km'!D134</f>
        <v>277.34654760225641</v>
      </c>
      <c r="G130" s="160">
        <f>'[3]400x40km'!D134</f>
        <v>273.89485577821813</v>
      </c>
      <c r="H130" s="161">
        <f>'[3]400x90km'!D133</f>
        <v>277.32771365367182</v>
      </c>
      <c r="I130" s="160">
        <f>+('[3]800x10km'!D133)</f>
        <v>273.71211204837738</v>
      </c>
      <c r="J130" s="160">
        <f>'[3]800x40km'!D134</f>
        <v>274.08812003521405</v>
      </c>
      <c r="K130" s="161">
        <f>'[3]800x90km'!D133</f>
        <v>276.09269136644633</v>
      </c>
      <c r="L130" s="162">
        <f>'[3]2400x10km'!D133</f>
        <v>280.85447819145088</v>
      </c>
      <c r="M130" s="160">
        <f>'[3]2400x40km'!D134</f>
        <v>279.75261914624593</v>
      </c>
      <c r="N130" s="161">
        <f>'[3]2400x90km'!D133</f>
        <v>279.97984058929222</v>
      </c>
      <c r="O130" s="159">
        <f>+('[3]6000x10km'!D133)</f>
        <v>289.1844180245235</v>
      </c>
      <c r="P130" s="163">
        <f>'[3]6000x40km'!D134</f>
        <v>287.49781034190516</v>
      </c>
      <c r="Q130" s="164">
        <f>'[3]6000x90km'!D133</f>
        <v>287.59482988492454</v>
      </c>
      <c r="R130" s="137">
        <v>11</v>
      </c>
    </row>
    <row r="131" spans="1:18" x14ac:dyDescent="0.2">
      <c r="A131" s="137">
        <f t="shared" si="1"/>
        <v>127</v>
      </c>
      <c r="B131" s="156" t="s">
        <v>15</v>
      </c>
      <c r="C131" s="157">
        <f>'[3]50x10km'!D134</f>
        <v>276.92641718376854</v>
      </c>
      <c r="D131" s="157">
        <f>'[3]400x10km'!D134</f>
        <v>275.68220010352587</v>
      </c>
      <c r="E131" s="158">
        <f>'[3]800x10km'!D134</f>
        <v>277.26269759984041</v>
      </c>
      <c r="F131" s="159">
        <f>'[3]50x40km'!D135</f>
        <v>279.97497821596517</v>
      </c>
      <c r="G131" s="160">
        <f>'[3]400x40km'!D135</f>
        <v>277.08850486056292</v>
      </c>
      <c r="H131" s="161">
        <f>'[3]400x90km'!D134</f>
        <v>280.60493443172385</v>
      </c>
      <c r="I131" s="160">
        <f>+('[3]800x10km'!D134)</f>
        <v>277.26269759984041</v>
      </c>
      <c r="J131" s="160">
        <f>'[3]800x40km'!D135</f>
        <v>277.6505510395437</v>
      </c>
      <c r="K131" s="161">
        <f>'[3]800x90km'!D134</f>
        <v>279.69002868679826</v>
      </c>
      <c r="L131" s="162">
        <f>'[3]2400x10km'!D134</f>
        <v>285.26529955692604</v>
      </c>
      <c r="M131" s="160">
        <f>'[3]2400x40km'!D135</f>
        <v>284.13220819067953</v>
      </c>
      <c r="N131" s="161">
        <f>'[3]2400x90km'!D134</f>
        <v>284.34153971773446</v>
      </c>
      <c r="O131" s="159">
        <f>+('[3]6000x10km'!D134)</f>
        <v>294.59757454631762</v>
      </c>
      <c r="P131" s="163">
        <f>'[3]6000x40km'!D135</f>
        <v>292.85955648482866</v>
      </c>
      <c r="Q131" s="164">
        <f>'[3]6000x90km'!D134</f>
        <v>292.92623364998434</v>
      </c>
      <c r="R131" s="137">
        <v>12</v>
      </c>
    </row>
    <row r="132" spans="1:18" x14ac:dyDescent="0.2">
      <c r="A132" s="137">
        <f t="shared" si="1"/>
        <v>128</v>
      </c>
      <c r="B132" s="156" t="s">
        <v>16</v>
      </c>
      <c r="C132" s="157">
        <f>'[3]50x10km'!D135</f>
        <v>277.72158166302205</v>
      </c>
      <c r="D132" s="157">
        <f>'[3]400x10km'!D135</f>
        <v>276.66943864661494</v>
      </c>
      <c r="E132" s="158">
        <f>'[3]800x10km'!D135</f>
        <v>278.31390801794777</v>
      </c>
      <c r="F132" s="159">
        <f>'[3]50x40km'!D136</f>
        <v>280.84411622132359</v>
      </c>
      <c r="G132" s="160">
        <f>'[3]400x40km'!D136</f>
        <v>278.12402309498361</v>
      </c>
      <c r="H132" s="161">
        <f>'[3]400x90km'!D135</f>
        <v>281.71696123838808</v>
      </c>
      <c r="I132" s="160">
        <f>+('[3]800x10km'!D135)</f>
        <v>278.31390801794777</v>
      </c>
      <c r="J132" s="160">
        <f>'[3]800x40km'!D136</f>
        <v>278.73381295491424</v>
      </c>
      <c r="K132" s="161">
        <f>'[3]800x90km'!D135</f>
        <v>280.82774201587534</v>
      </c>
      <c r="L132" s="162">
        <f>'[3]2400x10km'!D135</f>
        <v>286.48397159391249</v>
      </c>
      <c r="M132" s="160">
        <f>'[3]2400x40km'!D136</f>
        <v>285.36075984192723</v>
      </c>
      <c r="N132" s="161">
        <f>'[3]2400x90km'!D135</f>
        <v>285.59393248818225</v>
      </c>
      <c r="O132" s="159">
        <f>+('[3]6000x10km'!D135)</f>
        <v>296.12181389859205</v>
      </c>
      <c r="P132" s="163">
        <f>'[3]6000x40km'!D136</f>
        <v>294.37995557120718</v>
      </c>
      <c r="Q132" s="164">
        <f>'[3]6000x90km'!D135</f>
        <v>294.45526654123273</v>
      </c>
      <c r="R132" s="137">
        <v>1</v>
      </c>
    </row>
    <row r="133" spans="1:18" x14ac:dyDescent="0.2">
      <c r="A133" s="137">
        <f t="shared" si="1"/>
        <v>129</v>
      </c>
      <c r="B133" s="156" t="s">
        <v>17</v>
      </c>
      <c r="C133" s="157">
        <f>'[3]50x10km'!D136</f>
        <v>278.6464080979016</v>
      </c>
      <c r="D133" s="157">
        <f>'[3]400x10km'!D136</f>
        <v>277.83925684797407</v>
      </c>
      <c r="E133" s="158">
        <f>'[3]800x10km'!D136</f>
        <v>279.55057332827147</v>
      </c>
      <c r="F133" s="159">
        <f>'[3]50x40km'!D137</f>
        <v>281.81494744103748</v>
      </c>
      <c r="G133" s="160">
        <f>'[3]400x40km'!D137</f>
        <v>279.31676365008633</v>
      </c>
      <c r="H133" s="161">
        <f>'[3]400x90km'!D136</f>
        <v>282.94933499152029</v>
      </c>
      <c r="I133" s="160">
        <f>+('[3]800x10km'!D136)</f>
        <v>279.55057332827147</v>
      </c>
      <c r="J133" s="160">
        <f>'[3]800x40km'!D137</f>
        <v>279.98327277720517</v>
      </c>
      <c r="K133" s="161">
        <f>'[3]800x90km'!D136</f>
        <v>282.10167191580331</v>
      </c>
      <c r="L133" s="162">
        <f>'[3]2400x10km'!D136</f>
        <v>287.97697894167732</v>
      </c>
      <c r="M133" s="160">
        <f>'[3]2400x40km'!D137</f>
        <v>286.8487911459975</v>
      </c>
      <c r="N133" s="161">
        <f>'[3]2400x90km'!D136</f>
        <v>287.08343920828452</v>
      </c>
      <c r="O133" s="159">
        <f>+('[3]6000x10km'!D136)</f>
        <v>298.06100543030169</v>
      </c>
      <c r="P133" s="163">
        <f>'[3]6000x40km'!D137</f>
        <v>296.30280002875122</v>
      </c>
      <c r="Q133" s="164">
        <f>'[3]6000x90km'!D136</f>
        <v>296.37095142796926</v>
      </c>
      <c r="R133" s="137">
        <v>2</v>
      </c>
    </row>
    <row r="134" spans="1:18" x14ac:dyDescent="0.2">
      <c r="A134" s="137">
        <f t="shared" si="1"/>
        <v>130</v>
      </c>
      <c r="B134" s="156" t="s">
        <v>18</v>
      </c>
      <c r="C134" s="157">
        <f>'[3]50x10km'!D137</f>
        <v>285.51204446651917</v>
      </c>
      <c r="D134" s="157">
        <f>'[3]400x10km'!D137</f>
        <v>283.85487001866443</v>
      </c>
      <c r="E134" s="158">
        <f>'[3]800x10km'!D137</f>
        <v>285.35041688242546</v>
      </c>
      <c r="F134" s="159">
        <f>'[3]50x40km'!D138</f>
        <v>288.37822749554209</v>
      </c>
      <c r="G134" s="160">
        <f>'[3]400x40km'!D138</f>
        <v>285.09157342161518</v>
      </c>
      <c r="H134" s="161">
        <f>'[3]400x90km'!D137</f>
        <v>288.39963272872006</v>
      </c>
      <c r="I134" s="160">
        <f>+('[3]800x10km'!D137)</f>
        <v>285.35041688242546</v>
      </c>
      <c r="J134" s="160">
        <f>'[3]800x40km'!D138</f>
        <v>285.59389677247589</v>
      </c>
      <c r="K134" s="161">
        <f>'[3]800x90km'!D137</f>
        <v>287.4572214241897</v>
      </c>
      <c r="L134" s="162">
        <f>'[3]2400x10km'!D137</f>
        <v>293.52090220530209</v>
      </c>
      <c r="M134" s="160">
        <f>'[3]2400x40km'!D138</f>
        <v>292.26679588917938</v>
      </c>
      <c r="N134" s="161">
        <f>'[3]2400x90km'!D137</f>
        <v>292.34377625501321</v>
      </c>
      <c r="O134" s="159">
        <f>+('[3]6000x10km'!D137)</f>
        <v>302.81387196826302</v>
      </c>
      <c r="P134" s="163">
        <f>'[3]6000x40km'!D138</f>
        <v>300.9782330833479</v>
      </c>
      <c r="Q134" s="164">
        <f>'[3]6000x90km'!D137</f>
        <v>300.96800931978009</v>
      </c>
      <c r="R134" s="137">
        <v>3</v>
      </c>
    </row>
    <row r="135" spans="1:18" x14ac:dyDescent="0.2">
      <c r="A135" s="137">
        <f t="shared" ref="A135:A198" si="2">A134+1</f>
        <v>131</v>
      </c>
      <c r="B135" s="156" t="s">
        <v>19</v>
      </c>
      <c r="C135" s="157">
        <f>'[3]50x10km'!D138</f>
        <v>280.12928239704996</v>
      </c>
      <c r="D135" s="157">
        <f>'[3]400x10km'!D138</f>
        <v>279.59309206699191</v>
      </c>
      <c r="E135" s="158">
        <f>'[3]800x10km'!D138</f>
        <v>281.39883564391857</v>
      </c>
      <c r="F135" s="159">
        <f>'[3]50x40km'!D139</f>
        <v>283.34712520399387</v>
      </c>
      <c r="G135" s="160">
        <f>'[3]400x40km'!D139</f>
        <v>281.09145301087932</v>
      </c>
      <c r="H135" s="161">
        <f>'[3]400x90km'!D138</f>
        <v>284.76504983888555</v>
      </c>
      <c r="I135" s="160">
        <f>+('[3]800x10km'!D138)</f>
        <v>281.39883564391857</v>
      </c>
      <c r="J135" s="160">
        <f>'[3]800x40km'!D139</f>
        <v>281.83913502998723</v>
      </c>
      <c r="K135" s="161">
        <f>'[3]800x90km'!D138</f>
        <v>283.98023980241527</v>
      </c>
      <c r="L135" s="162">
        <f>'[3]2400x10km'!D138</f>
        <v>289.9826408227122</v>
      </c>
      <c r="M135" s="160">
        <f>'[3]2400x40km'!D139</f>
        <v>288.84733126893559</v>
      </c>
      <c r="N135" s="161">
        <f>'[3]2400x90km'!D138</f>
        <v>289.08573478314457</v>
      </c>
      <c r="O135" s="159">
        <f>+('[3]6000x10km'!D138)</f>
        <v>300.42888927983853</v>
      </c>
      <c r="P135" s="163">
        <f>'[3]6000x40km'!D139</f>
        <v>298.65324269315857</v>
      </c>
      <c r="Q135" s="164">
        <f>'[3]6000x90km'!D138</f>
        <v>298.71649374150786</v>
      </c>
      <c r="R135" s="137">
        <v>4</v>
      </c>
    </row>
    <row r="136" spans="1:18" x14ac:dyDescent="0.2">
      <c r="A136" s="137">
        <f t="shared" si="2"/>
        <v>132</v>
      </c>
      <c r="B136" s="156" t="s">
        <v>20</v>
      </c>
      <c r="C136" s="157">
        <f>'[3]50x10km'!D139</f>
        <v>290.77087549552812</v>
      </c>
      <c r="D136" s="157">
        <f>'[3]400x10km'!D139</f>
        <v>289.11578095370413</v>
      </c>
      <c r="E136" s="158">
        <f>'[3]800x10km'!D139</f>
        <v>290.40754278106931</v>
      </c>
      <c r="F136" s="159">
        <f>'[3]50x40km'!D140</f>
        <v>294.24931573766679</v>
      </c>
      <c r="G136" s="160">
        <f>'[3]400x40km'!D140</f>
        <v>290.84036798900223</v>
      </c>
      <c r="H136" s="161">
        <f>'[3]400x90km'!D139</f>
        <v>294.89784230547014</v>
      </c>
      <c r="I136" s="160">
        <f>+('[3]800x10km'!D139)</f>
        <v>290.40754278106931</v>
      </c>
      <c r="J136" s="160">
        <f>'[3]800x40km'!D140</f>
        <v>291.01969351578492</v>
      </c>
      <c r="K136" s="161">
        <f>'[3]800x90km'!D139</f>
        <v>293.46741994095044</v>
      </c>
      <c r="L136" s="162">
        <f>'[3]2400x10km'!D139</f>
        <v>298.49648648710024</v>
      </c>
      <c r="M136" s="160">
        <f>'[3]2400x40km'!D140</f>
        <v>297.43625690360392</v>
      </c>
      <c r="N136" s="161">
        <f>'[3]2400x90km'!D139</f>
        <v>297.85200515819884</v>
      </c>
      <c r="O136" s="159">
        <f>+('[3]6000x10km'!D139)</f>
        <v>308.10840529527383</v>
      </c>
      <c r="P136" s="163">
        <f>'[3]6000x40km'!D140</f>
        <v>306.36812644717139</v>
      </c>
      <c r="Q136" s="164">
        <f>'[3]6000x90km'!D139</f>
        <v>306.56260006813238</v>
      </c>
      <c r="R136" s="137">
        <v>5</v>
      </c>
    </row>
    <row r="137" spans="1:18" x14ac:dyDescent="0.2">
      <c r="A137" s="137">
        <f t="shared" si="2"/>
        <v>133</v>
      </c>
      <c r="B137" s="156" t="s">
        <v>21</v>
      </c>
      <c r="C137" s="157">
        <f>'[3]50x10km'!D140</f>
        <v>290.25366040181541</v>
      </c>
      <c r="D137" s="157">
        <f>'[3]400x10km'!D140</f>
        <v>288.5519844845183</v>
      </c>
      <c r="E137" s="158">
        <f>'[3]800x10km'!D140</f>
        <v>289.82019411516393</v>
      </c>
      <c r="F137" s="159">
        <f>'[3]50x40km'!D141</f>
        <v>293.81610264451234</v>
      </c>
      <c r="G137" s="160">
        <f>'[3]400x40km'!D141</f>
        <v>290.35116904155615</v>
      </c>
      <c r="H137" s="161">
        <f>'[3]400x90km'!D140</f>
        <v>294.51893336047732</v>
      </c>
      <c r="I137" s="160">
        <f>+('[3]800x10km'!D140)</f>
        <v>289.82019411516393</v>
      </c>
      <c r="J137" s="160">
        <f>'[3]800x40km'!D141</f>
        <v>290.49143083810623</v>
      </c>
      <c r="K137" s="161">
        <f>'[3]800x90km'!D140</f>
        <v>293.02542766478649</v>
      </c>
      <c r="L137" s="162">
        <f>'[3]2400x10km'!D140</f>
        <v>297.9465386992922</v>
      </c>
      <c r="M137" s="160">
        <f>'[3]2400x40km'!D141</f>
        <v>296.92177138507623</v>
      </c>
      <c r="N137" s="161">
        <f>'[3]2400x90km'!D140</f>
        <v>297.38879467473242</v>
      </c>
      <c r="O137" s="159">
        <f>+('[3]6000x10km'!D140)</f>
        <v>307.559257764211</v>
      </c>
      <c r="P137" s="163">
        <f>'[3]6000x40km'!D141</f>
        <v>305.84216268641831</v>
      </c>
      <c r="Q137" s="164">
        <f>'[3]6000x90km'!D140</f>
        <v>306.06830064208219</v>
      </c>
      <c r="R137" s="137">
        <v>6</v>
      </c>
    </row>
    <row r="138" spans="1:18" x14ac:dyDescent="0.2">
      <c r="A138" s="137">
        <f t="shared" si="2"/>
        <v>134</v>
      </c>
      <c r="B138" s="156" t="s">
        <v>22</v>
      </c>
      <c r="C138" s="157">
        <f>'[3]50x10km'!D141</f>
        <v>293.95941342089503</v>
      </c>
      <c r="D138" s="157">
        <f>'[3]400x10km'!D141</f>
        <v>291.39951348711497</v>
      </c>
      <c r="E138" s="158">
        <f>'[3]800x10km'!D141</f>
        <v>292.44619946548079</v>
      </c>
      <c r="F138" s="159">
        <f>'[3]50x40km'!D142</f>
        <v>297.36112809694538</v>
      </c>
      <c r="G138" s="160">
        <f>'[3]400x40km'!D142</f>
        <v>293.09011759933827</v>
      </c>
      <c r="H138" s="161">
        <f>'[3]400x90km'!D141</f>
        <v>297.10980867090007</v>
      </c>
      <c r="I138" s="160">
        <f>+('[3]800x10km'!D141)</f>
        <v>292.44619946548079</v>
      </c>
      <c r="J138" s="160">
        <f>'[3]800x40km'!D142</f>
        <v>293.03701009225921</v>
      </c>
      <c r="K138" s="161">
        <f>'[3]800x90km'!D141</f>
        <v>295.46390759133226</v>
      </c>
      <c r="L138" s="162">
        <f>'[3]2400x10km'!D141</f>
        <v>300.23675322111586</v>
      </c>
      <c r="M138" s="160">
        <f>'[3]2400x40km'!D142</f>
        <v>299.16413290592521</v>
      </c>
      <c r="N138" s="161">
        <f>'[3]2400x90km'!D141</f>
        <v>299.57239859291411</v>
      </c>
      <c r="O138" s="159">
        <f>+('[3]6000x10km'!D141)</f>
        <v>308.91678343733042</v>
      </c>
      <c r="P138" s="163">
        <f>'[3]6000x40km'!D142</f>
        <v>307.18170090658845</v>
      </c>
      <c r="Q138" s="164">
        <f>'[3]6000x90km'!D141</f>
        <v>307.39229080845064</v>
      </c>
      <c r="R138" s="137">
        <v>7</v>
      </c>
    </row>
    <row r="139" spans="1:18" x14ac:dyDescent="0.2">
      <c r="A139" s="137">
        <f t="shared" si="2"/>
        <v>135</v>
      </c>
      <c r="B139" s="156" t="s">
        <v>23</v>
      </c>
      <c r="C139" s="157">
        <f>'[3]50x10km'!D142</f>
        <v>294.31329743238257</v>
      </c>
      <c r="D139" s="157">
        <f>'[3]400x10km'!D142</f>
        <v>291.65167562101243</v>
      </c>
      <c r="E139" s="158">
        <f>'[3]800x10km'!D142</f>
        <v>292.70574650591908</v>
      </c>
      <c r="F139" s="159">
        <f>'[3]50x40km'!D143</f>
        <v>297.8194255163076</v>
      </c>
      <c r="G139" s="160">
        <f>'[3]400x40km'!D143</f>
        <v>293.43340518442477</v>
      </c>
      <c r="H139" s="161">
        <f>'[3]400x90km'!D142</f>
        <v>297.58909432670248</v>
      </c>
      <c r="I139" s="160">
        <f>+('[3]800x10km'!D142)</f>
        <v>292.70574650591908</v>
      </c>
      <c r="J139" s="160">
        <f>'[3]800x40km'!D143</f>
        <v>293.23580935300203</v>
      </c>
      <c r="K139" s="161">
        <f>'[3]800x90km'!D142</f>
        <v>295.77496931282758</v>
      </c>
      <c r="L139" s="162">
        <f>'[3]2400x10km'!D142</f>
        <v>300.26178567964126</v>
      </c>
      <c r="M139" s="160">
        <f>'[3]2400x40km'!D143</f>
        <v>299.23372514997732</v>
      </c>
      <c r="N139" s="161">
        <f>'[3]2400x90km'!D142</f>
        <v>299.71251138134636</v>
      </c>
      <c r="O139" s="159">
        <f>+('[3]6000x10km'!D142)</f>
        <v>308.9303709075179</v>
      </c>
      <c r="P139" s="163">
        <f>'[3]6000x40km'!D143</f>
        <v>307.20894981192788</v>
      </c>
      <c r="Q139" s="164">
        <f>'[3]6000x90km'!D142</f>
        <v>307.46346992580186</v>
      </c>
      <c r="R139" s="137">
        <v>8</v>
      </c>
    </row>
    <row r="140" spans="1:18" x14ac:dyDescent="0.2">
      <c r="A140" s="137">
        <f t="shared" si="2"/>
        <v>136</v>
      </c>
      <c r="B140" s="156" t="s">
        <v>24</v>
      </c>
      <c r="C140" s="157">
        <f>'[3]50x10km'!D143</f>
        <v>314.02549650951647</v>
      </c>
      <c r="D140" s="157">
        <f>'[3]400x10km'!D143</f>
        <v>310.16358774796038</v>
      </c>
      <c r="E140" s="158">
        <f>'[3]800x10km'!D143</f>
        <v>310.81431657469977</v>
      </c>
      <c r="F140" s="159">
        <f>'[3]50x40km'!D144</f>
        <v>318.12688246834051</v>
      </c>
      <c r="G140" s="160">
        <f>'[3]400x40km'!D144</f>
        <v>312.41545544116673</v>
      </c>
      <c r="H140" s="161">
        <f>'[3]400x90km'!D143</f>
        <v>317.36225529113619</v>
      </c>
      <c r="I140" s="160">
        <f>+('[3]800x10km'!D143)</f>
        <v>310.81431657469977</v>
      </c>
      <c r="J140" s="160">
        <f>'[3]800x40km'!D144</f>
        <v>311.80693769115214</v>
      </c>
      <c r="K140" s="161">
        <f>'[3]800x90km'!D143</f>
        <v>314.93718459019891</v>
      </c>
      <c r="L140" s="162">
        <f>'[3]2400x10km'!D143</f>
        <v>319.08159669223562</v>
      </c>
      <c r="M140" s="160">
        <f>'[3]2400x40km'!D144</f>
        <v>318.15163106434443</v>
      </c>
      <c r="N140" s="161">
        <f>'[3]2400x90km'!D143</f>
        <v>318.91538817679867</v>
      </c>
      <c r="O140" s="159">
        <f>+('[3]6000x10km'!D143)</f>
        <v>327.61482176563624</v>
      </c>
      <c r="P140" s="163">
        <f>'[3]6000x40km'!D144</f>
        <v>325.91068203031443</v>
      </c>
      <c r="Q140" s="164">
        <f>'[3]6000x90km'!D143</f>
        <v>326.35288449628763</v>
      </c>
      <c r="R140" s="137">
        <v>9</v>
      </c>
    </row>
    <row r="141" spans="1:18" x14ac:dyDescent="0.2">
      <c r="A141" s="137">
        <f t="shared" si="2"/>
        <v>137</v>
      </c>
      <c r="B141" s="156" t="s">
        <v>25</v>
      </c>
      <c r="C141" s="157">
        <f>'[3]50x10km'!D145</f>
        <v>295.26463582013525</v>
      </c>
      <c r="D141" s="157">
        <f>'[3]400x10km'!D145</f>
        <v>293.58895985730226</v>
      </c>
      <c r="E141" s="158">
        <f>'[3]800x10km'!D145</f>
        <v>295.02911116551536</v>
      </c>
      <c r="F141" s="159">
        <f>'[3]50x40km'!D146</f>
        <v>298.99132673479443</v>
      </c>
      <c r="G141" s="160">
        <f>'[3]400x40km'!D146</f>
        <v>295.503358215388</v>
      </c>
      <c r="H141" s="161">
        <f>'[3]400x90km'!D145</f>
        <v>299.86361686893503</v>
      </c>
      <c r="I141" s="160">
        <f>+('[3]800x10km'!D145)</f>
        <v>295.02911116551536</v>
      </c>
      <c r="J141" s="160">
        <f>'[3]800x40km'!D146</f>
        <v>296.16758252275019</v>
      </c>
      <c r="K141" s="161">
        <f>'[3]800x90km'!D145</f>
        <v>298.427430473355</v>
      </c>
      <c r="L141" s="162">
        <f>'[3]2400x10km'!D145</f>
        <v>304.25398681049427</v>
      </c>
      <c r="M141" s="160">
        <f>'[3]2400x40km'!D146</f>
        <v>303.20943194465758</v>
      </c>
      <c r="N141" s="161">
        <f>'[3]2400x90km'!D145</f>
        <v>303.69238519417831</v>
      </c>
      <c r="O141" s="159">
        <f>+('[3]6000x10km'!D145)</f>
        <v>315.00882440290206</v>
      </c>
      <c r="P141" s="163">
        <f>'[3]6000x40km'!D146</f>
        <v>313.23521226472036</v>
      </c>
      <c r="Q141" s="164">
        <f>'[3]6000x90km'!D145</f>
        <v>313.44644414598008</v>
      </c>
      <c r="R141" s="137">
        <v>10</v>
      </c>
    </row>
    <row r="142" spans="1:18" x14ac:dyDescent="0.2">
      <c r="A142" s="137">
        <f t="shared" si="2"/>
        <v>138</v>
      </c>
      <c r="B142" s="156" t="s">
        <v>26</v>
      </c>
      <c r="C142" s="157">
        <f>'[3]50x10km'!D146</f>
        <v>299.1807839803954</v>
      </c>
      <c r="D142" s="157">
        <f>'[3]400x10km'!D146</f>
        <v>297.1361742312555</v>
      </c>
      <c r="E142" s="158">
        <f>'[3]800x10km'!D146</f>
        <v>298.40289211436959</v>
      </c>
      <c r="F142" s="159">
        <f>'[3]50x40km'!D147</f>
        <v>302.93275371916155</v>
      </c>
      <c r="G142" s="160">
        <f>'[3]400x40km'!D147</f>
        <v>299.06716891652036</v>
      </c>
      <c r="H142" s="161">
        <f>'[3]400x90km'!D146</f>
        <v>303.48313613237355</v>
      </c>
      <c r="I142" s="160">
        <f>+('[3]800x10km'!D146)</f>
        <v>298.40289211436959</v>
      </c>
      <c r="J142" s="160">
        <f>'[3]800x40km'!D147</f>
        <v>299.15578495854606</v>
      </c>
      <c r="K142" s="161">
        <f>'[3]800x90km'!D146</f>
        <v>301.85774385020829</v>
      </c>
      <c r="L142" s="162">
        <f>'[3]2400x10km'!D146</f>
        <v>307.37344586110652</v>
      </c>
      <c r="M142" s="160">
        <f>'[3]2400x40km'!D147</f>
        <v>306.33223758966324</v>
      </c>
      <c r="N142" s="161">
        <f>'[3]2400x90km'!D146</f>
        <v>306.83998904231805</v>
      </c>
      <c r="O142" s="159">
        <f>+('[3]6000x10km'!D146)</f>
        <v>317.74406527417545</v>
      </c>
      <c r="P142" s="163">
        <f>'[3]6000x40km'!D147</f>
        <v>315.97006501677356</v>
      </c>
      <c r="Q142" s="164">
        <f>'[3]6000x90km'!D146</f>
        <v>316.20461959048555</v>
      </c>
      <c r="R142" s="137">
        <v>11</v>
      </c>
    </row>
    <row r="143" spans="1:18" x14ac:dyDescent="0.2">
      <c r="A143" s="137">
        <f t="shared" si="2"/>
        <v>139</v>
      </c>
      <c r="B143" s="156" t="s">
        <v>27</v>
      </c>
      <c r="C143" s="157">
        <f>'[3]50x10km'!D147</f>
        <v>299.24102265837865</v>
      </c>
      <c r="D143" s="157">
        <f>'[3]400x10km'!D147</f>
        <v>297.10500174130254</v>
      </c>
      <c r="E143" s="158">
        <f>'[3]800x10km'!D147</f>
        <v>298.31609601822089</v>
      </c>
      <c r="F143" s="159">
        <f>'[3]50x40km'!D148</f>
        <v>303.01647290480133</v>
      </c>
      <c r="G143" s="160">
        <f>'[3]400x40km'!D148</f>
        <v>299.06460833978434</v>
      </c>
      <c r="H143" s="161">
        <f>'[3]400x90km'!D147</f>
        <v>303.51081705501065</v>
      </c>
      <c r="I143" s="160">
        <f>+('[3]800x10km'!D147)</f>
        <v>298.31609601822089</v>
      </c>
      <c r="J143" s="160">
        <f>'[3]800x40km'!D148</f>
        <v>299.08963880857203</v>
      </c>
      <c r="K143" s="161">
        <f>'[3]800x90km'!D147</f>
        <v>301.82257084645443</v>
      </c>
      <c r="L143" s="162">
        <f>'[3]2400x10km'!D147</f>
        <v>307.13827107467876</v>
      </c>
      <c r="M143" s="160">
        <f>'[3]2400x40km'!D148</f>
        <v>306.11413306939346</v>
      </c>
      <c r="N143" s="161">
        <f>'[3]2400x90km'!D147</f>
        <v>306.64668473379265</v>
      </c>
      <c r="O143" s="159">
        <f>+('[3]6000x10km'!D147)</f>
        <v>317.33292165404629</v>
      </c>
      <c r="P143" s="163">
        <f>'[3]6000x40km'!D148</f>
        <v>315.57349588826173</v>
      </c>
      <c r="Q143" s="164">
        <f>'[3]6000x90km'!D147</f>
        <v>315.82765358159321</v>
      </c>
      <c r="R143" s="137">
        <v>12</v>
      </c>
    </row>
    <row r="144" spans="1:18" x14ac:dyDescent="0.2">
      <c r="A144" s="137">
        <f t="shared" si="2"/>
        <v>140</v>
      </c>
      <c r="B144" s="156" t="s">
        <v>28</v>
      </c>
      <c r="C144" s="157">
        <f>'[3]50x10km'!D148</f>
        <v>299.61260018783349</v>
      </c>
      <c r="D144" s="157">
        <f>'[3]400x10km'!D148</f>
        <v>297.5634523262998</v>
      </c>
      <c r="E144" s="158">
        <f>'[3]800x10km'!D148</f>
        <v>298.79347454703839</v>
      </c>
      <c r="F144" s="159">
        <f>'[3]50x40km'!D149</f>
        <v>303.42121601811044</v>
      </c>
      <c r="G144" s="160">
        <f>'[3]400x40km'!D149</f>
        <v>299.54599676614794</v>
      </c>
      <c r="H144" s="161">
        <f>'[3]400x90km'!D148</f>
        <v>304.0276866966646</v>
      </c>
      <c r="I144" s="160">
        <f>+('[3]800x10km'!D148)</f>
        <v>298.79347454703839</v>
      </c>
      <c r="J144" s="160">
        <f>'[3]800x40km'!D149</f>
        <v>299.58312917595396</v>
      </c>
      <c r="K144" s="161">
        <f>'[3]800x90km'!D148</f>
        <v>302.34184540725039</v>
      </c>
      <c r="L144" s="162">
        <f>'[3]2400x10km'!D148</f>
        <v>307.72879915854207</v>
      </c>
      <c r="M144" s="160">
        <f>'[3]2400x40km'!D149</f>
        <v>306.70870182762047</v>
      </c>
      <c r="N144" s="161">
        <f>'[3]2400x90km'!D148</f>
        <v>307.25246394677015</v>
      </c>
      <c r="O144" s="159">
        <f>+('[3]6000x10km'!D148)</f>
        <v>318.1245197986201</v>
      </c>
      <c r="P144" s="163">
        <f>'[3]6000x40km'!D149</f>
        <v>316.36206401778207</v>
      </c>
      <c r="Q144" s="164">
        <f>'[3]6000x90km'!D148</f>
        <v>316.61874923342225</v>
      </c>
      <c r="R144" s="137">
        <v>1</v>
      </c>
    </row>
    <row r="145" spans="1:18" x14ac:dyDescent="0.2">
      <c r="A145" s="137">
        <f t="shared" si="2"/>
        <v>141</v>
      </c>
      <c r="B145" s="156" t="s">
        <v>29</v>
      </c>
      <c r="C145" s="157">
        <f>'[3]50x10km'!D149</f>
        <v>301.5174105947994</v>
      </c>
      <c r="D145" s="157">
        <f>'[3]400x10km'!D149</f>
        <v>299.81270871342019</v>
      </c>
      <c r="E145" s="158">
        <f>'[3]800x10km'!D149</f>
        <v>301.13696914305137</v>
      </c>
      <c r="F145" s="159">
        <f>'[3]50x40km'!D150</f>
        <v>305.36301928791471</v>
      </c>
      <c r="G145" s="160">
        <f>'[3]400x40km'!D150</f>
        <v>301.80135275519621</v>
      </c>
      <c r="H145" s="161">
        <f>'[3]400x90km'!D149</f>
        <v>306.30468121220599</v>
      </c>
      <c r="I145" s="160">
        <f>+('[3]800x10km'!D149)</f>
        <v>301.13696914305137</v>
      </c>
      <c r="J145" s="160">
        <f>'[3]800x40km'!D150</f>
        <v>301.92229757048966</v>
      </c>
      <c r="K145" s="161">
        <f>'[3]800x90km'!D149</f>
        <v>304.68784693719755</v>
      </c>
      <c r="L145" s="162">
        <f>'[3]2400x10km'!D149</f>
        <v>310.40924882294769</v>
      </c>
      <c r="M145" s="160">
        <f>'[3]2400x40km'!D150</f>
        <v>309.3679453899407</v>
      </c>
      <c r="N145" s="161">
        <f>'[3]2400x90km'!D149</f>
        <v>309.89659898656413</v>
      </c>
      <c r="O145" s="159">
        <f>+('[3]6000x10km'!D149)</f>
        <v>321.48076354727874</v>
      </c>
      <c r="P145" s="163">
        <f>'[3]6000x40km'!D150</f>
        <v>319.68336732493572</v>
      </c>
      <c r="Q145" s="164">
        <f>'[3]6000x90km'!D149</f>
        <v>319.91651759703768</v>
      </c>
      <c r="R145" s="137">
        <v>2</v>
      </c>
    </row>
    <row r="146" spans="1:18" x14ac:dyDescent="0.2">
      <c r="A146" s="137">
        <f t="shared" si="2"/>
        <v>142</v>
      </c>
      <c r="B146" s="156" t="s">
        <v>30</v>
      </c>
      <c r="C146" s="157">
        <f>'[3]50x10km'!D150</f>
        <v>300.45657577094653</v>
      </c>
      <c r="D146" s="157">
        <f>'[3]400x10km'!D150</f>
        <v>298.49217754420761</v>
      </c>
      <c r="E146" s="158">
        <f>'[3]800x10km'!D150</f>
        <v>299.72444613601715</v>
      </c>
      <c r="F146" s="159">
        <f>'[3]50x40km'!D151</f>
        <v>304.22769076323078</v>
      </c>
      <c r="G146" s="160">
        <f>'[3]400x40km'!D151</f>
        <v>300.43451689353191</v>
      </c>
      <c r="H146" s="161">
        <f>'[3]400x90km'!D150</f>
        <v>304.86240969135798</v>
      </c>
      <c r="I146" s="160">
        <f>+('[3]800x10km'!D150)</f>
        <v>299.72444613601715</v>
      </c>
      <c r="J146" s="160">
        <f>'[3]800x40km'!D151</f>
        <v>300.48873010196183</v>
      </c>
      <c r="K146" s="161">
        <f>'[3]800x90km'!D150</f>
        <v>303.20150387534159</v>
      </c>
      <c r="L146" s="162">
        <f>'[3]2400x10km'!D150</f>
        <v>308.70034494465557</v>
      </c>
      <c r="M146" s="160">
        <f>'[3]2400x40km'!D151</f>
        <v>307.65550098821922</v>
      </c>
      <c r="N146" s="161">
        <f>'[3]2400x90km'!D150</f>
        <v>308.16656006761076</v>
      </c>
      <c r="O146" s="159">
        <f>+('[3]6000x10km'!D150)</f>
        <v>319.24196392972885</v>
      </c>
      <c r="P146" s="163">
        <f>'[3]6000x40km'!D151</f>
        <v>317.45815750123398</v>
      </c>
      <c r="Q146" s="164">
        <f>'[3]6000x90km'!D150</f>
        <v>317.6915970875416</v>
      </c>
      <c r="R146" s="137">
        <v>3</v>
      </c>
    </row>
    <row r="147" spans="1:18" x14ac:dyDescent="0.2">
      <c r="A147" s="137">
        <f t="shared" si="2"/>
        <v>143</v>
      </c>
      <c r="B147" s="156" t="s">
        <v>31</v>
      </c>
      <c r="C147" s="157">
        <f>'[3]50x10km'!D151</f>
        <v>299.02416341763893</v>
      </c>
      <c r="D147" s="157">
        <f>'[3]400x10km'!D151</f>
        <v>296.91312969107503</v>
      </c>
      <c r="E147" s="158">
        <f>'[3]800x10km'!D151</f>
        <v>298.14876315978057</v>
      </c>
      <c r="F147" s="159">
        <f>'[3]50x40km'!D152</f>
        <v>302.79181638506276</v>
      </c>
      <c r="G147" s="160">
        <f>'[3]400x40km'!D152</f>
        <v>298.86641970041973</v>
      </c>
      <c r="H147" s="161">
        <f>'[3]400x90km'!D151</f>
        <v>303.3013011060853</v>
      </c>
      <c r="I147" s="160">
        <f>+('[3]800x10km'!D151)</f>
        <v>298.14876315978057</v>
      </c>
      <c r="J147" s="160">
        <f>'[3]800x40km'!D152</f>
        <v>298.91605527560995</v>
      </c>
      <c r="K147" s="161">
        <f>'[3]800x90km'!D151</f>
        <v>301.63951994519783</v>
      </c>
      <c r="L147" s="162">
        <f>'[3]2400x10km'!D151</f>
        <v>307.0361070016661</v>
      </c>
      <c r="M147" s="160">
        <f>'[3]2400x40km'!D152</f>
        <v>306.00712029047133</v>
      </c>
      <c r="N147" s="161">
        <f>'[3]2400x90km'!D151</f>
        <v>306.53190308344955</v>
      </c>
      <c r="O147" s="159">
        <f>+('[3]6000x10km'!D151)</f>
        <v>317.28418014913524</v>
      </c>
      <c r="P147" s="163">
        <f>'[3]6000x40km'!D152</f>
        <v>315.52130798064337</v>
      </c>
      <c r="Q147" s="164">
        <f>'[3]6000x90km'!D151</f>
        <v>315.76917127375589</v>
      </c>
      <c r="R147" s="137">
        <v>4</v>
      </c>
    </row>
    <row r="148" spans="1:18" x14ac:dyDescent="0.2">
      <c r="A148" s="137">
        <f t="shared" si="2"/>
        <v>144</v>
      </c>
      <c r="B148" s="156" t="s">
        <v>32</v>
      </c>
      <c r="C148" s="157">
        <f>'[3]50x10km'!D152</f>
        <v>304.69737870096918</v>
      </c>
      <c r="D148" s="157">
        <f>'[3]400x10km'!D152</f>
        <v>302.06787712449716</v>
      </c>
      <c r="E148" s="158">
        <f>'[3]800x10km'!D152</f>
        <v>303.1453807332598</v>
      </c>
      <c r="F148" s="159">
        <f>'[3]50x40km'!D153</f>
        <v>308.65577315764801</v>
      </c>
      <c r="G148" s="160">
        <f>'[3]400x40km'!D153</f>
        <v>304.18166488896014</v>
      </c>
      <c r="H148" s="161">
        <f>'[3]400x90km'!D152</f>
        <v>308.88234781846012</v>
      </c>
      <c r="I148" s="160">
        <f>+('[3]800x10km'!D152)</f>
        <v>303.1453807332598</v>
      </c>
      <c r="J148" s="160">
        <f>'[3]800x40km'!D153</f>
        <v>304.03296108329693</v>
      </c>
      <c r="K148" s="161">
        <f>'[3]800x90km'!D152</f>
        <v>306.96425886831986</v>
      </c>
      <c r="L148" s="162">
        <f>'[3]2400x10km'!D152</f>
        <v>311.95429534742232</v>
      </c>
      <c r="M148" s="160">
        <f>'[3]2400x40km'!D153</f>
        <v>310.97841573103005</v>
      </c>
      <c r="N148" s="161">
        <f>'[3]2400x90km'!D152</f>
        <v>311.62040228266181</v>
      </c>
      <c r="O148" s="159">
        <f>+('[3]6000x10km'!D152)</f>
        <v>321.79743289245704</v>
      </c>
      <c r="P148" s="163">
        <f>'[3]6000x40km'!D153</f>
        <v>320.06032913222379</v>
      </c>
      <c r="Q148" s="164">
        <f>'[3]6000x90km'!D152</f>
        <v>320.3934509006076</v>
      </c>
      <c r="R148" s="137">
        <v>5</v>
      </c>
    </row>
    <row r="149" spans="1:18" x14ac:dyDescent="0.2">
      <c r="A149" s="137">
        <f t="shared" si="2"/>
        <v>145</v>
      </c>
      <c r="B149" s="156" t="s">
        <v>33</v>
      </c>
      <c r="C149" s="157">
        <f>'[3]50x10km'!D153</f>
        <v>304.74176509527263</v>
      </c>
      <c r="D149" s="157">
        <f>'[3]400x10km'!D153</f>
        <v>301.74002852326811</v>
      </c>
      <c r="E149" s="158">
        <f>'[3]800x10km'!D153</f>
        <v>302.58579628645543</v>
      </c>
      <c r="F149" s="159">
        <f>'[3]50x40km'!D154</f>
        <v>308.63469278716309</v>
      </c>
      <c r="G149" s="160">
        <f>'[3]400x40km'!D154</f>
        <v>303.81550241571551</v>
      </c>
      <c r="H149" s="161">
        <f>'[3]400x90km'!D153</f>
        <v>308.45758883316734</v>
      </c>
      <c r="I149" s="160">
        <f>+('[3]800x10km'!D153)</f>
        <v>302.58579628645543</v>
      </c>
      <c r="J149" s="160">
        <f>'[3]800x40km'!D154</f>
        <v>303.45328027807005</v>
      </c>
      <c r="K149" s="161">
        <f>'[3]800x90km'!D153</f>
        <v>306.35081142650563</v>
      </c>
      <c r="L149" s="162">
        <f>'[3]2400x10km'!D153</f>
        <v>310.83591955299346</v>
      </c>
      <c r="M149" s="160">
        <f>'[3]2400x40km'!D154</f>
        <v>309.86557880582552</v>
      </c>
      <c r="N149" s="161">
        <f>'[3]2400x90km'!D153</f>
        <v>310.50861382239731</v>
      </c>
      <c r="O149" s="159">
        <f>+('[3]6000x10km'!D153)</f>
        <v>320.00452778279703</v>
      </c>
      <c r="P149" s="163">
        <f>'[3]6000x40km'!D154</f>
        <v>318.28785677828404</v>
      </c>
      <c r="Q149" s="164">
        <f>'[3]6000x90km'!D153</f>
        <v>318.63638885381022</v>
      </c>
      <c r="R149" s="137">
        <v>6</v>
      </c>
    </row>
    <row r="150" spans="1:18" x14ac:dyDescent="0.2">
      <c r="A150" s="137">
        <f t="shared" si="2"/>
        <v>146</v>
      </c>
      <c r="B150" s="156" t="s">
        <v>34</v>
      </c>
      <c r="C150" s="157">
        <f>'[3]50x10km'!D154</f>
        <v>306.4918572135237</v>
      </c>
      <c r="D150" s="157">
        <f>'[3]400x10km'!D154</f>
        <v>303.469564258932</v>
      </c>
      <c r="E150" s="158">
        <f>'[3]800x10km'!D154</f>
        <v>304.39432648216768</v>
      </c>
      <c r="F150" s="159">
        <f>'[3]50x40km'!D155</f>
        <v>310.2325848699146</v>
      </c>
      <c r="G150" s="160">
        <f>'[3]400x40km'!D155</f>
        <v>305.40869326084015</v>
      </c>
      <c r="H150" s="161">
        <f>'[3]400x90km'!D154</f>
        <v>309.85690719819922</v>
      </c>
      <c r="I150" s="160">
        <f>+('[3]800x10km'!D154)</f>
        <v>304.39432648216768</v>
      </c>
      <c r="J150" s="160">
        <f>'[3]800x40km'!D155</f>
        <v>305.14782437467716</v>
      </c>
      <c r="K150" s="161">
        <f>'[3]800x90km'!D154</f>
        <v>307.88178260065132</v>
      </c>
      <c r="L150" s="162">
        <f>'[3]2400x10km'!D154</f>
        <v>312.73261777805521</v>
      </c>
      <c r="M150" s="160">
        <f>'[3]2400x40km'!D155</f>
        <v>311.68383629163822</v>
      </c>
      <c r="N150" s="161">
        <f>'[3]2400x90km'!D154</f>
        <v>312.21786733183183</v>
      </c>
      <c r="O150" s="159">
        <f>+('[3]6000x10km'!D154)</f>
        <v>321.87641218282209</v>
      </c>
      <c r="P150" s="163">
        <f>'[3]6000x40km'!D155</f>
        <v>320.10647267766035</v>
      </c>
      <c r="Q150" s="164">
        <f>'[3]6000x90km'!D154</f>
        <v>320.3876890968798</v>
      </c>
      <c r="R150" s="137">
        <v>7</v>
      </c>
    </row>
    <row r="151" spans="1:18" x14ac:dyDescent="0.2">
      <c r="A151" s="137">
        <f t="shared" si="2"/>
        <v>147</v>
      </c>
      <c r="B151" s="156" t="s">
        <v>35</v>
      </c>
      <c r="C151" s="157">
        <f>'[3]50x10km'!D155</f>
        <v>306.76515058416356</v>
      </c>
      <c r="D151" s="157">
        <f>'[3]400x10km'!D155</f>
        <v>303.62327688180335</v>
      </c>
      <c r="E151" s="158">
        <f>'[3]800x10km'!D155</f>
        <v>304.44857404226065</v>
      </c>
      <c r="F151" s="159">
        <f>'[3]50x40km'!D156</f>
        <v>310.4626620563493</v>
      </c>
      <c r="G151" s="160">
        <f>'[3]400x40km'!D156</f>
        <v>305.53006459812548</v>
      </c>
      <c r="H151" s="161">
        <f>'[3]400x90km'!D155</f>
        <v>309.93135933494716</v>
      </c>
      <c r="I151" s="160">
        <f>+('[3]800x10km'!D155)</f>
        <v>304.44857404226065</v>
      </c>
      <c r="J151" s="160">
        <f>'[3]800x40km'!D156</f>
        <v>305.1843049786022</v>
      </c>
      <c r="K151" s="161">
        <f>'[3]800x90km'!D155</f>
        <v>307.88518643972429</v>
      </c>
      <c r="L151" s="162">
        <f>'[3]2400x10km'!D155</f>
        <v>312.5968925602848</v>
      </c>
      <c r="M151" s="160">
        <f>'[3]2400x40km'!D156</f>
        <v>311.54059272882085</v>
      </c>
      <c r="N151" s="161">
        <f>'[3]2400x90km'!D155</f>
        <v>312.06105296446168</v>
      </c>
      <c r="O151" s="159">
        <f>+('[3]6000x10km'!D155)</f>
        <v>321.54966357582583</v>
      </c>
      <c r="P151" s="163">
        <f>'[3]6000x40km'!D156</f>
        <v>319.77904515556929</v>
      </c>
      <c r="Q151" s="164">
        <f>'[3]6000x90km'!D155</f>
        <v>320.05595324725078</v>
      </c>
      <c r="R151" s="137">
        <v>8</v>
      </c>
    </row>
    <row r="152" spans="1:18" x14ac:dyDescent="0.2">
      <c r="A152" s="137">
        <f t="shared" si="2"/>
        <v>148</v>
      </c>
      <c r="B152" s="156" t="s">
        <v>36</v>
      </c>
      <c r="C152" s="157">
        <f>'[3]50x10km'!D156</f>
        <v>307.00166665666632</v>
      </c>
      <c r="D152" s="157">
        <f>'[3]400x10km'!D156</f>
        <v>303.87158188797997</v>
      </c>
      <c r="E152" s="158">
        <f>'[3]800x10km'!D156</f>
        <v>304.71021419747791</v>
      </c>
      <c r="F152" s="159">
        <f>'[3]50x40km'!D157</f>
        <v>310.83608576208087</v>
      </c>
      <c r="G152" s="160">
        <f>'[3]400x40km'!D157</f>
        <v>305.89315437928695</v>
      </c>
      <c r="H152" s="161">
        <f>'[3]400x90km'!D156</f>
        <v>310.46541023892757</v>
      </c>
      <c r="I152" s="160">
        <f>+('[3]800x10km'!D156)</f>
        <v>304.71021419747791</v>
      </c>
      <c r="J152" s="160">
        <f>'[3]800x40km'!D157</f>
        <v>305.53067027301159</v>
      </c>
      <c r="K152" s="161">
        <f>'[3]800x90km'!D156</f>
        <v>308.36739697505919</v>
      </c>
      <c r="L152" s="162">
        <f>'[3]2400x10km'!D156</f>
        <v>312.82417060676948</v>
      </c>
      <c r="M152" s="160">
        <f>'[3]2400x40km'!D157</f>
        <v>311.82084144133466</v>
      </c>
      <c r="N152" s="161">
        <f>'[3]2400x90km'!D156</f>
        <v>312.42572142702039</v>
      </c>
      <c r="O152" s="159">
        <f>+('[3]6000x10km'!D156)</f>
        <v>321.75546104100584</v>
      </c>
      <c r="P152" s="163">
        <f>'[3]6000x40km'!D157</f>
        <v>320.01698663267643</v>
      </c>
      <c r="Q152" s="164">
        <f>'[3]6000x90km'!D156</f>
        <v>320.3476445609715</v>
      </c>
      <c r="R152" s="137">
        <v>9</v>
      </c>
    </row>
    <row r="153" spans="1:18" x14ac:dyDescent="0.2">
      <c r="A153" s="137">
        <f t="shared" si="2"/>
        <v>149</v>
      </c>
      <c r="B153" s="156" t="s">
        <v>37</v>
      </c>
      <c r="C153" s="157">
        <f>'[3]50x10km'!D157</f>
        <v>306.85582564681204</v>
      </c>
      <c r="D153" s="157">
        <f>'[3]400x10km'!D157</f>
        <v>303.71625689493874</v>
      </c>
      <c r="E153" s="158">
        <f>'[3]800x10km'!D157</f>
        <v>304.57376071939808</v>
      </c>
      <c r="F153" s="159">
        <f>'[3]50x40km'!D158</f>
        <v>310.63250961282716</v>
      </c>
      <c r="G153" s="160">
        <f>'[3]400x40km'!D158</f>
        <v>305.69035670179761</v>
      </c>
      <c r="H153" s="161">
        <f>'[3]400x90km'!D157</f>
        <v>310.19194181356494</v>
      </c>
      <c r="I153" s="160">
        <f>+('[3]800x10km'!D157)</f>
        <v>304.57376071939808</v>
      </c>
      <c r="J153" s="160">
        <f>'[3]800x40km'!D158</f>
        <v>305.3566858542921</v>
      </c>
      <c r="K153" s="161">
        <f>'[3]800x90km'!D157</f>
        <v>308.13631412243984</v>
      </c>
      <c r="L153" s="162">
        <f>'[3]2400x10km'!D157</f>
        <v>312.66475516917001</v>
      </c>
      <c r="M153" s="160">
        <f>'[3]2400x40km'!D158</f>
        <v>311.64016739979104</v>
      </c>
      <c r="N153" s="161">
        <f>'[3]2400x90km'!D157</f>
        <v>312.21093886199219</v>
      </c>
      <c r="O153" s="159">
        <f>+('[3]6000x10km'!D157)</f>
        <v>321.53115985636896</v>
      </c>
      <c r="P153" s="163">
        <f>'[3]6000x40km'!D158</f>
        <v>319.78155135452272</v>
      </c>
      <c r="Q153" s="164">
        <f>'[3]6000x90km'!D157</f>
        <v>320.09210856564289</v>
      </c>
      <c r="R153" s="137">
        <v>10</v>
      </c>
    </row>
    <row r="154" spans="1:18" x14ac:dyDescent="0.2">
      <c r="A154" s="137">
        <f t="shared" si="2"/>
        <v>150</v>
      </c>
      <c r="B154" s="156" t="s">
        <v>38</v>
      </c>
      <c r="C154" s="157">
        <f>'[3]50x10km'!D158</f>
        <v>307.8576899753761</v>
      </c>
      <c r="D154" s="157">
        <f>'[3]400x10km'!D158</f>
        <v>304.5702756283041</v>
      </c>
      <c r="E154" s="158">
        <f>'[3]800x10km'!D158</f>
        <v>305.29108037939568</v>
      </c>
      <c r="F154" s="159">
        <f>'[3]50x40km'!D159</f>
        <v>311.47994050631809</v>
      </c>
      <c r="G154" s="160">
        <f>'[3]400x40km'!D159</f>
        <v>306.41499991807899</v>
      </c>
      <c r="H154" s="161">
        <f>'[3]400x90km'!D158</f>
        <v>310.72933351855329</v>
      </c>
      <c r="I154" s="160">
        <f>+('[3]800x10km'!D158)</f>
        <v>305.29108037939568</v>
      </c>
      <c r="J154" s="160">
        <f>'[3]800x40km'!D159</f>
        <v>305.97605434950327</v>
      </c>
      <c r="K154" s="161">
        <f>'[3]800x90km'!D158</f>
        <v>308.61096057094602</v>
      </c>
      <c r="L154" s="162">
        <f>'[3]2400x10km'!D158</f>
        <v>313.04404545955771</v>
      </c>
      <c r="M154" s="160">
        <f>'[3]2400x40km'!D159</f>
        <v>311.96720421071251</v>
      </c>
      <c r="N154" s="161">
        <f>'[3]2400x90km'!D158</f>
        <v>312.45874713325594</v>
      </c>
      <c r="O154" s="159">
        <f>+('[3]6000x10km'!D158)</f>
        <v>321.62172277598756</v>
      </c>
      <c r="P154" s="163">
        <f>'[3]6000x40km'!D159</f>
        <v>319.84464859876169</v>
      </c>
      <c r="Q154" s="164">
        <f>'[3]6000x90km'!D158</f>
        <v>320.11198678850388</v>
      </c>
      <c r="R154" s="137">
        <v>11</v>
      </c>
    </row>
    <row r="155" spans="1:18" x14ac:dyDescent="0.2">
      <c r="A155" s="137">
        <f t="shared" si="2"/>
        <v>151</v>
      </c>
      <c r="B155" s="156" t="s">
        <v>39</v>
      </c>
      <c r="C155" s="157">
        <f>'[3]50x10km'!D159</f>
        <v>308.4518335676953</v>
      </c>
      <c r="D155" s="157">
        <f>'[3]400x10km'!D159</f>
        <v>305.11579420248023</v>
      </c>
      <c r="E155" s="158">
        <f>'[3]800x10km'!D159</f>
        <v>305.78431588731723</v>
      </c>
      <c r="F155" s="159">
        <f>'[3]50x40km'!D160</f>
        <v>312.03887147231632</v>
      </c>
      <c r="G155" s="160">
        <f>'[3]400x40km'!D160</f>
        <v>306.93018795735748</v>
      </c>
      <c r="H155" s="161">
        <f>'[3]400x90km'!D159</f>
        <v>311.20181823253063</v>
      </c>
      <c r="I155" s="160">
        <f>+('[3]800x10km'!D159)</f>
        <v>305.78431588731723</v>
      </c>
      <c r="J155" s="160">
        <f>'[3]800x40km'!D160</f>
        <v>306.44629334295496</v>
      </c>
      <c r="K155" s="161">
        <f>'[3]800x90km'!D159</f>
        <v>309.04929940267402</v>
      </c>
      <c r="L155" s="162">
        <f>'[3]2400x10km'!D159</f>
        <v>313.40038584948604</v>
      </c>
      <c r="M155" s="160">
        <f>'[3]2400x40km'!D160</f>
        <v>312.29951967889025</v>
      </c>
      <c r="N155" s="161">
        <f>'[3]2400x90km'!D159</f>
        <v>312.77514725593198</v>
      </c>
      <c r="O155" s="159">
        <f>+('[3]6000x10km'!D159)</f>
        <v>321.85143968339236</v>
      </c>
      <c r="P155" s="163">
        <f>'[3]6000x40km'!D160</f>
        <v>320.06843742295547</v>
      </c>
      <c r="Q155" s="164">
        <f>'[3]6000x90km'!D159</f>
        <v>320.3286306086697</v>
      </c>
      <c r="R155" s="137">
        <v>12</v>
      </c>
    </row>
    <row r="156" spans="1:18" x14ac:dyDescent="0.2">
      <c r="A156" s="137">
        <f t="shared" si="2"/>
        <v>152</v>
      </c>
      <c r="B156" s="156" t="s">
        <v>40</v>
      </c>
      <c r="C156" s="157">
        <f>'[3]50x10km'!D160</f>
        <v>308.70864056330828</v>
      </c>
      <c r="D156" s="157">
        <f>'[3]400x10km'!D160</f>
        <v>305.58123172488075</v>
      </c>
      <c r="E156" s="158">
        <f>'[3]800x10km'!D160</f>
        <v>306.37018953632042</v>
      </c>
      <c r="F156" s="159">
        <f>'[3]50x40km'!D161</f>
        <v>312.32315532571198</v>
      </c>
      <c r="G156" s="160">
        <f>'[3]400x40km'!D161</f>
        <v>307.40747946094359</v>
      </c>
      <c r="H156" s="161">
        <f>'[3]400x90km'!D160</f>
        <v>311.70007483999768</v>
      </c>
      <c r="I156" s="160">
        <f>+('[3]800x10km'!D160)</f>
        <v>306.37018953632042</v>
      </c>
      <c r="J156" s="160">
        <f>'[3]800x40km'!D161</f>
        <v>307.03599629211726</v>
      </c>
      <c r="K156" s="161">
        <f>'[3]800x90km'!D160</f>
        <v>309.64724046648939</v>
      </c>
      <c r="L156" s="162">
        <f>'[3]2400x10km'!D160</f>
        <v>314.24903862023638</v>
      </c>
      <c r="M156" s="160">
        <f>'[3]2400x40km'!D161</f>
        <v>313.15250270370734</v>
      </c>
      <c r="N156" s="161">
        <f>'[3]2400x90km'!D160</f>
        <v>313.62203721932826</v>
      </c>
      <c r="O156" s="159">
        <f>+('[3]6000x10km'!D160)</f>
        <v>323.07449040847513</v>
      </c>
      <c r="P156" s="163">
        <f>'[3]6000x40km'!D161</f>
        <v>321.27686758890769</v>
      </c>
      <c r="Q156" s="164">
        <f>'[3]6000x90km'!D160</f>
        <v>321.52521319784387</v>
      </c>
      <c r="R156" s="137">
        <v>1</v>
      </c>
    </row>
    <row r="157" spans="1:18" x14ac:dyDescent="0.2">
      <c r="A157" s="137">
        <f t="shared" si="2"/>
        <v>153</v>
      </c>
      <c r="B157" s="156" t="s">
        <v>41</v>
      </c>
      <c r="C157" s="157">
        <f>'[3]50x10km'!D161</f>
        <v>310.11885971946407</v>
      </c>
      <c r="D157" s="157">
        <f>'[3]400x10km'!D161</f>
        <v>307.17210362592652</v>
      </c>
      <c r="E157" s="158">
        <f>'[3]800x10km'!D161</f>
        <v>307.97090984798456</v>
      </c>
      <c r="F157" s="159">
        <f>'[3]50x40km'!D162</f>
        <v>313.79034911145743</v>
      </c>
      <c r="G157" s="160">
        <f>'[3]400x40km'!D162</f>
        <v>309.0324214575943</v>
      </c>
      <c r="H157" s="161">
        <f>'[3]400x90km'!D161</f>
        <v>313.38288403341602</v>
      </c>
      <c r="I157" s="160">
        <f>+('[3]800x10km'!D161)</f>
        <v>307.97090984798456</v>
      </c>
      <c r="J157" s="160">
        <f>'[3]800x40km'!D162</f>
        <v>308.65878183814647</v>
      </c>
      <c r="K157" s="161">
        <f>'[3]800x90km'!D161</f>
        <v>311.3120959775045</v>
      </c>
      <c r="L157" s="162">
        <f>'[3]2400x10km'!D161</f>
        <v>316.0112454931438</v>
      </c>
      <c r="M157" s="160">
        <f>'[3]2400x40km'!D162</f>
        <v>314.91677392212665</v>
      </c>
      <c r="N157" s="161">
        <f>'[3]2400x90km'!D161</f>
        <v>315.40173017213226</v>
      </c>
      <c r="O157" s="159">
        <f>+('[3]6000x10km'!D161)</f>
        <v>325.33540422732722</v>
      </c>
      <c r="P157" s="163">
        <f>'[3]6000x40km'!D162</f>
        <v>323.43529458167416</v>
      </c>
      <c r="Q157" s="164">
        <f>'[3]6000x90km'!D161</f>
        <v>323.68516937030887</v>
      </c>
      <c r="R157" s="137">
        <v>2</v>
      </c>
    </row>
    <row r="158" spans="1:18" x14ac:dyDescent="0.2">
      <c r="A158" s="137">
        <f t="shared" si="2"/>
        <v>154</v>
      </c>
      <c r="B158" s="156" t="s">
        <v>42</v>
      </c>
      <c r="C158" s="157">
        <f>'[3]50x10km'!D162</f>
        <v>309.92102321914007</v>
      </c>
      <c r="D158" s="157">
        <f>'[3]400x10km'!D162</f>
        <v>306.94045977817279</v>
      </c>
      <c r="E158" s="158">
        <f>'[3]800x10km'!D162</f>
        <v>307.74265280667061</v>
      </c>
      <c r="F158" s="159">
        <f>'[3]50x40km'!D163</f>
        <v>313.57894311030935</v>
      </c>
      <c r="G158" s="160">
        <f>'[3]400x40km'!D163</f>
        <v>308.79172724441247</v>
      </c>
      <c r="H158" s="161">
        <f>'[3]400x90km'!D162</f>
        <v>313.12707412766662</v>
      </c>
      <c r="I158" s="160">
        <f>+('[3]800x10km'!D162)</f>
        <v>307.74265280667061</v>
      </c>
      <c r="J158" s="160">
        <f>'[3]800x40km'!D163</f>
        <v>308.42386278429933</v>
      </c>
      <c r="K158" s="161">
        <f>'[3]800x90km'!D162</f>
        <v>311.06550674688617</v>
      </c>
      <c r="L158" s="162">
        <f>'[3]2400x10km'!D162</f>
        <v>315.73288541015273</v>
      </c>
      <c r="M158" s="160">
        <f>'[3]2400x40km'!D163</f>
        <v>314.63676514857906</v>
      </c>
      <c r="N158" s="161">
        <f>'[3]2400x90km'!D162</f>
        <v>315.11720101071847</v>
      </c>
      <c r="O158" s="159">
        <f>+('[3]6000x10km'!D162)</f>
        <v>324.86559027721245</v>
      </c>
      <c r="P158" s="163">
        <f>'[3]6000x40km'!D163</f>
        <v>323.05759565704699</v>
      </c>
      <c r="Q158" s="164">
        <f>'[3]6000x90km'!D162</f>
        <v>323.30661886539139</v>
      </c>
      <c r="R158" s="137">
        <v>3</v>
      </c>
    </row>
    <row r="159" spans="1:18" x14ac:dyDescent="0.2">
      <c r="A159" s="137">
        <f t="shared" si="2"/>
        <v>155</v>
      </c>
      <c r="B159" s="156" t="s">
        <v>43</v>
      </c>
      <c r="C159" s="157">
        <f>'[3]50x10km'!D163</f>
        <v>309.56466388201795</v>
      </c>
      <c r="D159" s="157">
        <f>'[3]400x10km'!D163</f>
        <v>306.66098228204328</v>
      </c>
      <c r="E159" s="158">
        <f>'[3]800x10km'!D163</f>
        <v>307.55069990172655</v>
      </c>
      <c r="F159" s="159">
        <f>'[3]50x40km'!D164</f>
        <v>313.23864570105394</v>
      </c>
      <c r="G159" s="160">
        <f>'[3]400x40km'!D164</f>
        <v>308.52440303317661</v>
      </c>
      <c r="H159" s="161">
        <f>'[3]400x90km'!D163</f>
        <v>312.8760367947857</v>
      </c>
      <c r="I159" s="160">
        <f>+('[3]800x10km'!D163)</f>
        <v>307.55069990172655</v>
      </c>
      <c r="J159" s="160">
        <f>'[3]800x40km'!D164</f>
        <v>308.23825267861469</v>
      </c>
      <c r="K159" s="161">
        <f>'[3]800x90km'!D163</f>
        <v>310.88926352377553</v>
      </c>
      <c r="L159" s="162">
        <f>'[3]2400x10km'!D163</f>
        <v>315.66156797754246</v>
      </c>
      <c r="M159" s="160">
        <f>'[3]2400x40km'!D164</f>
        <v>314.56718284838297</v>
      </c>
      <c r="N159" s="161">
        <f>'[3]2400x90km'!D163</f>
        <v>315.04907105729558</v>
      </c>
      <c r="O159" s="159">
        <f>+('[3]6000x10km'!D163)</f>
        <v>324.87266080415941</v>
      </c>
      <c r="P159" s="163">
        <f>'[3]6000x40km'!D164</f>
        <v>323.06408228963227</v>
      </c>
      <c r="Q159" s="164">
        <f>'[3]6000x90km'!D163</f>
        <v>323.31252471421243</v>
      </c>
      <c r="R159" s="137">
        <v>4</v>
      </c>
    </row>
    <row r="160" spans="1:18" x14ac:dyDescent="0.2">
      <c r="A160" s="137">
        <f t="shared" si="2"/>
        <v>156</v>
      </c>
      <c r="B160" s="156" t="s">
        <v>44</v>
      </c>
      <c r="C160" s="157">
        <f>'[3]50x10km'!D164</f>
        <v>315.28670419908212</v>
      </c>
      <c r="D160" s="157">
        <f>'[3]400x10km'!D164</f>
        <v>312.01082650603269</v>
      </c>
      <c r="E160" s="158">
        <f>'[3]800x10km'!D164</f>
        <v>312.70296624378011</v>
      </c>
      <c r="F160" s="159">
        <f>'[3]50x40km'!D165</f>
        <v>319.25558573372916</v>
      </c>
      <c r="G160" s="160">
        <f>'[3]400x40km'!D165</f>
        <v>314.1161905092024</v>
      </c>
      <c r="H160" s="161">
        <f>'[3]400x90km'!D164</f>
        <v>318.85559334167669</v>
      </c>
      <c r="I160" s="160">
        <f>+('[3]800x10km'!D164)</f>
        <v>312.70296624378011</v>
      </c>
      <c r="J160" s="160">
        <f>'[3]800x40km'!D165</f>
        <v>313.57524476712427</v>
      </c>
      <c r="K160" s="161">
        <f>'[3]800x90km'!D164</f>
        <v>316.53282870673081</v>
      </c>
      <c r="L160" s="162">
        <f>'[3]2400x10km'!D164</f>
        <v>320.73966530714443</v>
      </c>
      <c r="M160" s="160">
        <f>'[3]2400x40km'!D165</f>
        <v>319.73618799708498</v>
      </c>
      <c r="N160" s="161">
        <f>'[3]2400x90km'!D164</f>
        <v>320.39854262046691</v>
      </c>
      <c r="O160" s="159">
        <f>+('[3]6000x10km'!D164)</f>
        <v>329.8033755108396</v>
      </c>
      <c r="P160" s="163">
        <f>'[3]6000x40km'!D165</f>
        <v>328.03859236523641</v>
      </c>
      <c r="Q160" s="164">
        <f>'[3]6000x90km'!D164</f>
        <v>328.40480684885603</v>
      </c>
      <c r="R160" s="137">
        <v>5</v>
      </c>
    </row>
    <row r="161" spans="1:18" x14ac:dyDescent="0.2">
      <c r="A161" s="137">
        <f t="shared" si="2"/>
        <v>157</v>
      </c>
      <c r="B161" s="156" t="s">
        <v>45</v>
      </c>
      <c r="C161" s="157">
        <f>'[3]50x10km'!D165</f>
        <v>314.98487671781845</v>
      </c>
      <c r="D161" s="157">
        <f>'[3]400x10km'!D165</f>
        <v>311.52604054159241</v>
      </c>
      <c r="E161" s="158">
        <f>'[3]800x10km'!D165</f>
        <v>312.11959632831957</v>
      </c>
      <c r="F161" s="159">
        <f>'[3]50x40km'!D166</f>
        <v>318.98214321372575</v>
      </c>
      <c r="G161" s="160">
        <f>'[3]400x40km'!D166</f>
        <v>313.66552900367054</v>
      </c>
      <c r="H161" s="161">
        <f>'[3]400x90km'!D165</f>
        <v>318.45946979359468</v>
      </c>
      <c r="I161" s="160">
        <f>+('[3]800x10km'!D165)</f>
        <v>312.11959632831957</v>
      </c>
      <c r="J161" s="160">
        <f>'[3]800x40km'!D166</f>
        <v>313.02362596491673</v>
      </c>
      <c r="K161" s="161">
        <f>'[3]800x90km'!D165</f>
        <v>316.03132974998243</v>
      </c>
      <c r="L161" s="162">
        <f>'[3]2400x10km'!D165</f>
        <v>319.9117414787446</v>
      </c>
      <c r="M161" s="160">
        <f>'[3]2400x40km'!D166</f>
        <v>318.93809712260173</v>
      </c>
      <c r="N161" s="161">
        <f>'[3]2400x90km'!D165</f>
        <v>319.63802758107113</v>
      </c>
      <c r="O161" s="159">
        <f>+('[3]6000x10km'!D165)</f>
        <v>328.64110123015212</v>
      </c>
      <c r="P161" s="163">
        <f>'[3]6000x40km'!D166</f>
        <v>326.90269454546552</v>
      </c>
      <c r="Q161" s="164">
        <f>'[3]6000x90km'!D165</f>
        <v>327.30214166044527</v>
      </c>
      <c r="R161" s="137">
        <v>6</v>
      </c>
    </row>
    <row r="162" spans="1:18" x14ac:dyDescent="0.2">
      <c r="A162" s="137">
        <f t="shared" si="2"/>
        <v>158</v>
      </c>
      <c r="B162" s="156" t="s">
        <v>46</v>
      </c>
      <c r="C162" s="157">
        <f>'[3]50x10km'!D168</f>
        <v>317.85189373028038</v>
      </c>
      <c r="D162" s="157">
        <f>'[3]400x10km'!D168</f>
        <v>313.97931238927066</v>
      </c>
      <c r="E162" s="158">
        <f>'[3]800x10km'!D168</f>
        <v>314.39262305565541</v>
      </c>
      <c r="F162" s="159">
        <f>'[3]50x40km'!D169</f>
        <v>321.99031439833635</v>
      </c>
      <c r="G162" s="160">
        <f>'[3]400x40km'!D169</f>
        <v>316.24506129182419</v>
      </c>
      <c r="H162" s="161">
        <f>'[3]400x90km'!D168</f>
        <v>321.23952763528439</v>
      </c>
      <c r="I162" s="160">
        <f>+('[3]800x10km'!D168)</f>
        <v>314.39262305565541</v>
      </c>
      <c r="J162" s="160">
        <f>'[3]800x40km'!D169</f>
        <v>315.39653866216759</v>
      </c>
      <c r="K162" s="161">
        <f>'[3]800x90km'!D168</f>
        <v>318.56777459429981</v>
      </c>
      <c r="L162" s="162">
        <f>'[3]2400x10km'!D168</f>
        <v>321.92200917460644</v>
      </c>
      <c r="M162" s="160">
        <f>'[3]2400x40km'!D169</f>
        <v>321.00579123076375</v>
      </c>
      <c r="N162" s="161">
        <f>'[3]2400x90km'!D168</f>
        <v>321.80976957724386</v>
      </c>
      <c r="O162" s="159">
        <f>+('[3]6000x10km'!D168)</f>
        <v>330.18647153209935</v>
      </c>
      <c r="P162" s="163">
        <f>'[3]6000x40km'!D169</f>
        <v>328.48643275583487</v>
      </c>
      <c r="Q162" s="164">
        <f>'[3]6000x90km'!D168</f>
        <v>328.96252966164758</v>
      </c>
      <c r="R162" s="137">
        <v>7</v>
      </c>
    </row>
    <row r="163" spans="1:18" x14ac:dyDescent="0.2">
      <c r="A163" s="137">
        <f t="shared" si="2"/>
        <v>159</v>
      </c>
      <c r="B163" s="156" t="s">
        <v>47</v>
      </c>
      <c r="C163" s="157">
        <f>'[3]50x10km'!D169</f>
        <v>318.1285939395392</v>
      </c>
      <c r="D163" s="157">
        <f>'[3]400x10km'!D169</f>
        <v>314.28905614309451</v>
      </c>
      <c r="E163" s="158">
        <f>'[3]800x10km'!D169</f>
        <v>314.69985499538137</v>
      </c>
      <c r="F163" s="159">
        <f>'[3]50x40km'!D170</f>
        <v>322.27610680073963</v>
      </c>
      <c r="G163" s="160">
        <f>'[3]400x40km'!D170</f>
        <v>316.559748693605</v>
      </c>
      <c r="H163" s="161">
        <f>'[3]400x90km'!D169</f>
        <v>321.56317153635763</v>
      </c>
      <c r="I163" s="160">
        <f>+('[3]800x10km'!D169)</f>
        <v>314.69985499538137</v>
      </c>
      <c r="J163" s="160">
        <f>'[3]800x40km'!D170</f>
        <v>315.7069931122071</v>
      </c>
      <c r="K163" s="161">
        <f>'[3]800x90km'!D169</f>
        <v>318.88473047878909</v>
      </c>
      <c r="L163" s="162">
        <f>'[3]2400x10km'!D169</f>
        <v>322.26151878710442</v>
      </c>
      <c r="M163" s="160">
        <f>'[3]2400x40km'!D170</f>
        <v>321.34506410806972</v>
      </c>
      <c r="N163" s="161">
        <f>'[3]2400x90km'!D169</f>
        <v>322.15103440747276</v>
      </c>
      <c r="O163" s="159">
        <f>+('[3]6000x10km'!D169)</f>
        <v>330.60970098940174</v>
      </c>
      <c r="P163" s="163">
        <f>'[3]6000x40km'!D170</f>
        <v>328.90683139625241</v>
      </c>
      <c r="Q163" s="164">
        <f>'[3]6000x90km'!D169</f>
        <v>329.38249154599896</v>
      </c>
      <c r="R163" s="137">
        <v>8</v>
      </c>
    </row>
    <row r="164" spans="1:18" x14ac:dyDescent="0.2">
      <c r="A164" s="137">
        <f t="shared" si="2"/>
        <v>160</v>
      </c>
      <c r="B164" s="156" t="s">
        <v>48</v>
      </c>
      <c r="C164" s="157">
        <f>'[3]50x10km'!D170</f>
        <v>318.22277544943699</v>
      </c>
      <c r="D164" s="157">
        <f>'[3]400x10km'!D170</f>
        <v>314.36539692582272</v>
      </c>
      <c r="E164" s="158">
        <f>'[3]800x10km'!D170</f>
        <v>314.75605585420584</v>
      </c>
      <c r="F164" s="159">
        <f>'[3]50x40km'!D171</f>
        <v>322.36712122459028</v>
      </c>
      <c r="G164" s="160">
        <f>'[3]400x40km'!D171</f>
        <v>316.63380417601422</v>
      </c>
      <c r="H164" s="161">
        <f>'[3]400x90km'!D170</f>
        <v>321.6342219384631</v>
      </c>
      <c r="I164" s="160">
        <f>+('[3]800x10km'!D170)</f>
        <v>314.75605585420584</v>
      </c>
      <c r="J164" s="160">
        <f>'[3]800x40km'!D171</f>
        <v>315.76200383327227</v>
      </c>
      <c r="K164" s="161">
        <f>'[3]800x90km'!D170</f>
        <v>318.93822910751271</v>
      </c>
      <c r="L164" s="162">
        <f>'[3]2400x10km'!D170</f>
        <v>322.28752895153451</v>
      </c>
      <c r="M164" s="160">
        <f>'[3]2400x40km'!D171</f>
        <v>321.37095404908564</v>
      </c>
      <c r="N164" s="161">
        <f>'[3]2400x90km'!D170</f>
        <v>322.17691686291732</v>
      </c>
      <c r="O164" s="159">
        <f>+('[3]6000x10km'!D170)</f>
        <v>330.61568253611483</v>
      </c>
      <c r="P164" s="163">
        <f>'[3]6000x40km'!D171</f>
        <v>328.9130571713971</v>
      </c>
      <c r="Q164" s="164">
        <f>'[3]6000x90km'!D170</f>
        <v>329.3891677811244</v>
      </c>
      <c r="R164" s="137">
        <v>9</v>
      </c>
    </row>
    <row r="165" spans="1:18" ht="14.25" customHeight="1" x14ac:dyDescent="0.2">
      <c r="A165" s="137">
        <f t="shared" si="2"/>
        <v>161</v>
      </c>
      <c r="B165" s="156" t="s">
        <v>49</v>
      </c>
      <c r="C165" s="157">
        <f>'[3]50x10km'!D171</f>
        <v>318.41340669644961</v>
      </c>
      <c r="D165" s="157">
        <f>'[3]400x10km'!D171</f>
        <v>314.64296521322882</v>
      </c>
      <c r="E165" s="158">
        <f>'[3]800x10km'!D171</f>
        <v>315.07443891721016</v>
      </c>
      <c r="F165" s="159">
        <f>'[3]50x40km'!D172</f>
        <v>322.57440721806432</v>
      </c>
      <c r="G165" s="160">
        <f>'[3]400x40km'!D172</f>
        <v>316.92062339657701</v>
      </c>
      <c r="H165" s="161">
        <f>'[3]400x90km'!D171</f>
        <v>321.9362392584444</v>
      </c>
      <c r="I165" s="160">
        <f>+('[3]800x10km'!D171)</f>
        <v>315.07443891721016</v>
      </c>
      <c r="J165" s="160">
        <f>'[3]800x40km'!D172</f>
        <v>316.08537669254957</v>
      </c>
      <c r="K165" s="161">
        <f>'[3]800x90km'!D171</f>
        <v>319.27084448446487</v>
      </c>
      <c r="L165" s="162">
        <f>'[3]2400x10km'!D171</f>
        <v>322.71899202658432</v>
      </c>
      <c r="M165" s="160">
        <f>'[3]2400x40km'!D172</f>
        <v>321.80098093914393</v>
      </c>
      <c r="N165" s="161">
        <f>'[3]2400x90km'!D171</f>
        <v>322.60769480102027</v>
      </c>
      <c r="O165" s="159">
        <f>+('[3]6000x10km'!D171)</f>
        <v>331.21187602770027</v>
      </c>
      <c r="P165" s="163">
        <f>'[3]6000x40km'!D172</f>
        <v>329.50380093094253</v>
      </c>
      <c r="Q165" s="164">
        <f>'[3]6000x90km'!D171</f>
        <v>329.97694751414622</v>
      </c>
      <c r="R165" s="137">
        <v>10</v>
      </c>
    </row>
    <row r="166" spans="1:18" ht="16.5" customHeight="1" x14ac:dyDescent="0.2">
      <c r="A166" s="137">
        <f t="shared" si="2"/>
        <v>162</v>
      </c>
      <c r="B166" s="156" t="s">
        <v>50</v>
      </c>
      <c r="C166" s="157">
        <f>'[3]50x10km'!D172</f>
        <v>318.41544239151369</v>
      </c>
      <c r="D166" s="157">
        <f>'[3]400x10km'!D172</f>
        <v>314.69499551875253</v>
      </c>
      <c r="E166" s="158">
        <f>'[3]800x10km'!D172</f>
        <v>315.15943548035796</v>
      </c>
      <c r="F166" s="159">
        <f>'[3]50x40km'!D173</f>
        <v>322.6098296906921</v>
      </c>
      <c r="G166" s="160">
        <f>'[3]400x40km'!D173</f>
        <v>316.99868671616116</v>
      </c>
      <c r="H166" s="161">
        <f>'[3]400x90km'!D172</f>
        <v>322.05330121137871</v>
      </c>
      <c r="I166" s="160">
        <f>+('[3]800x10km'!D172)</f>
        <v>315.15943548035796</v>
      </c>
      <c r="J166" s="160">
        <f>'[3]800x40km'!D173</f>
        <v>316.18933736085887</v>
      </c>
      <c r="K166" s="161">
        <f>'[3]800x90km'!D172</f>
        <v>319.40403710251042</v>
      </c>
      <c r="L166" s="162">
        <f>'[3]2400x10km'!D172</f>
        <v>322.87465490715061</v>
      </c>
      <c r="M166" s="160">
        <f>'[3]2400x40km'!D173</f>
        <v>321.96569472750349</v>
      </c>
      <c r="N166" s="161">
        <f>'[3]2400x90km'!D172</f>
        <v>322.78768558800539</v>
      </c>
      <c r="O166" s="159">
        <f>+('[3]6000x10km'!D172)</f>
        <v>331.45115073519383</v>
      </c>
      <c r="P166" s="163">
        <f>'[3]6000x40km'!D173</f>
        <v>329.7465030122151</v>
      </c>
      <c r="Q166" s="164">
        <f>'[3]6000x90km'!D172</f>
        <v>330.2274799313812</v>
      </c>
      <c r="R166" s="137">
        <v>11</v>
      </c>
    </row>
    <row r="167" spans="1:18" ht="16.5" customHeight="1" x14ac:dyDescent="0.2">
      <c r="A167" s="137">
        <f t="shared" si="2"/>
        <v>163</v>
      </c>
      <c r="B167" s="156" t="s">
        <v>51</v>
      </c>
      <c r="C167" s="157">
        <f>'[3]50x10km'!D173</f>
        <v>318.50327208408112</v>
      </c>
      <c r="D167" s="157">
        <f>'[3]400x10km'!D173</f>
        <v>314.91672816754885</v>
      </c>
      <c r="E167" s="158">
        <f>'[3]800x10km'!D173</f>
        <v>315.46219326481082</v>
      </c>
      <c r="F167" s="159">
        <f>'[3]50x40km'!D174</f>
        <v>322.7281070580907</v>
      </c>
      <c r="G167" s="160">
        <f>'[3]400x40km'!D174</f>
        <v>317.23966842825877</v>
      </c>
      <c r="H167" s="161">
        <f>'[3]400x90km'!D173</f>
        <v>322.32406659377608</v>
      </c>
      <c r="I167" s="160">
        <f>+('[3]800x10km'!D173)</f>
        <v>315.46219326481082</v>
      </c>
      <c r="J167" s="160">
        <f>'[3]800x40km'!D174</f>
        <v>316.50348196115334</v>
      </c>
      <c r="K167" s="161">
        <f>'[3]800x90km'!D173</f>
        <v>319.73705271209849</v>
      </c>
      <c r="L167" s="162">
        <f>'[3]2400x10km'!D173</f>
        <v>323.36236506811554</v>
      </c>
      <c r="M167" s="160">
        <f>'[3]2400x40km'!D174</f>
        <v>322.45389291323147</v>
      </c>
      <c r="N167" s="161">
        <f>'[3]2400x90km'!D173</f>
        <v>323.28004385124069</v>
      </c>
      <c r="O167" s="159">
        <f>+('[3]6000x10km'!D173)</f>
        <v>332.17131596128274</v>
      </c>
      <c r="P167" s="163">
        <f>'[3]6000x40km'!D174</f>
        <v>330.46088775834647</v>
      </c>
      <c r="Q167" s="164">
        <f>'[3]6000x90km'!D173</f>
        <v>330.93957348949601</v>
      </c>
      <c r="R167" s="137">
        <v>12</v>
      </c>
    </row>
    <row r="168" spans="1:18" ht="16.5" customHeight="1" x14ac:dyDescent="0.2">
      <c r="A168" s="137">
        <f t="shared" si="2"/>
        <v>164</v>
      </c>
      <c r="B168" s="156" t="s">
        <v>52</v>
      </c>
      <c r="C168" s="157">
        <f>'[3]50x10km'!D174</f>
        <v>318.89524446844223</v>
      </c>
      <c r="D168" s="157">
        <f>'[3]400x10km'!D174</f>
        <v>315.62269584149988</v>
      </c>
      <c r="E168" s="158">
        <f>'[3]800x10km'!D174</f>
        <v>316.34174423894513</v>
      </c>
      <c r="F168" s="159">
        <f>'[3]50x40km'!D175</f>
        <v>323.23384794011724</v>
      </c>
      <c r="G168" s="160">
        <f>'[3]400x40km'!D175</f>
        <v>318.02593600342783</v>
      </c>
      <c r="H168" s="161">
        <f>'[3]400x90km'!D174</f>
        <v>323.23344790089675</v>
      </c>
      <c r="I168" s="160">
        <f>+('[3]800x10km'!D174)</f>
        <v>316.34174423894513</v>
      </c>
      <c r="J168" s="160">
        <f>'[3]800x40km'!D175</f>
        <v>317.43743365946187</v>
      </c>
      <c r="K168" s="161">
        <f>'[3]800x90km'!D174</f>
        <v>320.75819069460289</v>
      </c>
      <c r="L168" s="162">
        <f>'[3]2400x10km'!D174</f>
        <v>324.66587217975501</v>
      </c>
      <c r="M168" s="160">
        <f>'[3]2400x40km'!D175</f>
        <v>323.77466381122849</v>
      </c>
      <c r="N168" s="161">
        <f>'[3]2400x90km'!D174</f>
        <v>324.63696075942062</v>
      </c>
      <c r="O168" s="159">
        <f>+('[3]6000x10km'!D174)</f>
        <v>334.03914216339552</v>
      </c>
      <c r="P168" s="163">
        <f>'[3]6000x40km'!D175</f>
        <v>332.3241869596531</v>
      </c>
      <c r="Q168" s="164">
        <f>'[3]6000x90km'!D174</f>
        <v>332.81374298719061</v>
      </c>
      <c r="R168" s="137">
        <v>1</v>
      </c>
    </row>
    <row r="169" spans="1:18" ht="16.5" customHeight="1" x14ac:dyDescent="0.2">
      <c r="A169" s="137">
        <f t="shared" si="2"/>
        <v>165</v>
      </c>
      <c r="B169" s="156" t="s">
        <v>53</v>
      </c>
      <c r="C169" s="157">
        <f>'[3]50x10km'!D175</f>
        <v>319.20503237499599</v>
      </c>
      <c r="D169" s="157">
        <f>'[3]400x10km'!D175</f>
        <v>316.07032769367703</v>
      </c>
      <c r="E169" s="158">
        <f>'[3]800x10km'!D175</f>
        <v>316.85690520876329</v>
      </c>
      <c r="F169" s="159">
        <f>'[3]50x40km'!D176</f>
        <v>323.55841728425941</v>
      </c>
      <c r="G169" s="160">
        <f>'[3]400x40km'!D176</f>
        <v>318.47832439356108</v>
      </c>
      <c r="H169" s="161">
        <f>'[3]400x90km'!D175</f>
        <v>323.69522748941358</v>
      </c>
      <c r="I169" s="160">
        <f>+('[3]800x10km'!D175)</f>
        <v>316.85690520876329</v>
      </c>
      <c r="J169" s="160">
        <f>'[3]800x40km'!D176</f>
        <v>317.95262495362442</v>
      </c>
      <c r="K169" s="161">
        <f>'[3]800x90km'!D175</f>
        <v>321.2761273378884</v>
      </c>
      <c r="L169" s="162">
        <f>'[3]2400x10km'!D175</f>
        <v>325.36467719854835</v>
      </c>
      <c r="M169" s="160">
        <f>'[3]2400x40km'!D176</f>
        <v>324.46631784601266</v>
      </c>
      <c r="N169" s="161">
        <f>'[3]2400x90km'!D175</f>
        <v>325.32226485159691</v>
      </c>
      <c r="O169" s="159">
        <f>+('[3]6000x10km'!D175)</f>
        <v>334.99920391297269</v>
      </c>
      <c r="P169" s="163">
        <f>'[3]6000x40km'!D176</f>
        <v>333.2725710091928</v>
      </c>
      <c r="Q169" s="164">
        <f>'[3]6000x90km'!D175</f>
        <v>333.75269205150715</v>
      </c>
      <c r="R169" s="137">
        <v>2</v>
      </c>
    </row>
    <row r="170" spans="1:18" ht="16.5" customHeight="1" x14ac:dyDescent="0.2">
      <c r="A170" s="137">
        <f t="shared" si="2"/>
        <v>166</v>
      </c>
      <c r="B170" s="156" t="s">
        <v>54</v>
      </c>
      <c r="C170" s="157">
        <f>'[3]50x10km'!D176</f>
        <v>319.33467034196985</v>
      </c>
      <c r="D170" s="157">
        <f>'[3]400x10km'!D176</f>
        <v>316.2971048078814</v>
      </c>
      <c r="E170" s="158">
        <f>'[3]800x10km'!D176</f>
        <v>317.13664376858009</v>
      </c>
      <c r="F170" s="159">
        <f>'[3]50x40km'!D177</f>
        <v>323.73304396595023</v>
      </c>
      <c r="G170" s="160">
        <f>'[3]400x40km'!D177</f>
        <v>318.73822596106095</v>
      </c>
      <c r="H170" s="161">
        <f>'[3]400x90km'!D176</f>
        <v>324.0055813661246</v>
      </c>
      <c r="I170" s="160">
        <f>+('[3]800x10km'!D176)</f>
        <v>317.13664376858009</v>
      </c>
      <c r="J170" s="160">
        <f>'[3]800x40km'!D177</f>
        <v>318.25568153177881</v>
      </c>
      <c r="K170" s="161">
        <f>'[3]800x90km'!D176</f>
        <v>321.61604529473914</v>
      </c>
      <c r="L170" s="162">
        <f>'[3]2400x10km'!D176</f>
        <v>325.77513406585007</v>
      </c>
      <c r="M170" s="160">
        <f>'[3]2400x40km'!D177</f>
        <v>324.88597470562348</v>
      </c>
      <c r="N170" s="161">
        <f>'[3]2400x90km'!D176</f>
        <v>325.75920602579475</v>
      </c>
      <c r="O170" s="159">
        <f>+('[3]6000x10km'!D176)</f>
        <v>335.58510692753242</v>
      </c>
      <c r="P170" s="163">
        <f>'[3]6000x40km'!D177</f>
        <v>333.85940296224771</v>
      </c>
      <c r="Q170" s="164">
        <f>'[3]6000x90km'!D176</f>
        <v>334.34670750205504</v>
      </c>
      <c r="R170" s="137">
        <v>3</v>
      </c>
    </row>
    <row r="171" spans="1:18" ht="16.5" customHeight="1" x14ac:dyDescent="0.2">
      <c r="A171" s="137">
        <f t="shared" si="2"/>
        <v>167</v>
      </c>
      <c r="B171" s="156" t="s">
        <v>55</v>
      </c>
      <c r="C171" s="157">
        <f>'[3]50x10km'!D177</f>
        <v>319.42095750980224</v>
      </c>
      <c r="D171" s="157">
        <f>'[3]400x10km'!D177</f>
        <v>316.45033943174752</v>
      </c>
      <c r="E171" s="158">
        <f>'[3]800x10km'!D177</f>
        <v>317.3266488599192</v>
      </c>
      <c r="F171" s="159">
        <f>'[3]50x40km'!D178</f>
        <v>323.83195047969951</v>
      </c>
      <c r="G171" s="160">
        <f>'[3]400x40km'!D178</f>
        <v>318.89868177293937</v>
      </c>
      <c r="H171" s="161">
        <f>'[3]400x90km'!D177</f>
        <v>324.17757263583553</v>
      </c>
      <c r="I171" s="160">
        <f>+('[3]800x10km'!D177)</f>
        <v>317.3266488599192</v>
      </c>
      <c r="J171" s="160">
        <f>'[3]800x40km'!D178</f>
        <v>318.44954328979679</v>
      </c>
      <c r="K171" s="161">
        <f>'[3]800x90km'!D177</f>
        <v>321.81675686550977</v>
      </c>
      <c r="L171" s="162">
        <f>'[3]2400x10km'!D177</f>
        <v>326.05538933962322</v>
      </c>
      <c r="M171" s="160">
        <f>'[3]2400x40km'!D178</f>
        <v>325.16527576854446</v>
      </c>
      <c r="N171" s="161">
        <f>'[3]2400x90km'!D177</f>
        <v>326.03896146089778</v>
      </c>
      <c r="O171" s="159">
        <f>+('[3]6000x10km'!D177)</f>
        <v>335.98596210257824</v>
      </c>
      <c r="P171" s="163">
        <f>'[3]6000x40km'!D178</f>
        <v>334.25643581164684</v>
      </c>
      <c r="Q171" s="164">
        <f>'[3]6000x90km'!D177</f>
        <v>334.74149338254688</v>
      </c>
      <c r="R171" s="137">
        <v>4</v>
      </c>
    </row>
    <row r="172" spans="1:18" ht="16.5" customHeight="1" x14ac:dyDescent="0.2">
      <c r="A172" s="137">
        <f t="shared" si="2"/>
        <v>168</v>
      </c>
      <c r="B172" s="156" t="s">
        <v>56</v>
      </c>
      <c r="C172" s="157">
        <f>'[3]50x10km'!D178</f>
        <v>331.36360958521573</v>
      </c>
      <c r="D172" s="157">
        <f>'[3]400x10km'!D178</f>
        <v>328.50906640990922</v>
      </c>
      <c r="E172" s="158">
        <f>'[3]800x10km'!D178</f>
        <v>329.74066818378668</v>
      </c>
      <c r="F172" s="159">
        <f>'[3]50x40km'!D179</f>
        <v>336.29583642178665</v>
      </c>
      <c r="G172" s="160">
        <f>'[3]400x40km'!D179</f>
        <v>331.34112298079475</v>
      </c>
      <c r="H172" s="161">
        <f>'[3]400x90km'!D178</f>
        <v>337.25322884767434</v>
      </c>
      <c r="I172" s="160">
        <f>+('[3]800x10km'!D178)</f>
        <v>329.74066818378668</v>
      </c>
      <c r="J172" s="160">
        <f>'[3]800x40km'!D179</f>
        <v>331.12107958801766</v>
      </c>
      <c r="K172" s="161">
        <f>'[3]800x90km'!D178</f>
        <v>334.94423783750159</v>
      </c>
      <c r="L172" s="162">
        <f>'[3]2400x10km'!D178</f>
        <v>339.65993894785265</v>
      </c>
      <c r="M172" s="160">
        <f>'[3]2400x40km'!D179</f>
        <v>338.83947882406136</v>
      </c>
      <c r="N172" s="161">
        <f>'[3]2400x90km'!D178</f>
        <v>339.91709003042172</v>
      </c>
      <c r="O172" s="159">
        <f>+('[3]6000x10km'!D178)</f>
        <v>350.5928050034982</v>
      </c>
      <c r="P172" s="163">
        <f>'[3]6000x40km'!D179</f>
        <v>348.8450076382523</v>
      </c>
      <c r="Q172" s="164">
        <f>'[3]6000x90km'!D178</f>
        <v>349.4425950724052</v>
      </c>
      <c r="R172" s="137">
        <v>5</v>
      </c>
    </row>
    <row r="173" spans="1:18" ht="16.5" customHeight="1" x14ac:dyDescent="0.2">
      <c r="A173" s="137">
        <f t="shared" si="2"/>
        <v>169</v>
      </c>
      <c r="B173" s="156" t="s">
        <v>57</v>
      </c>
      <c r="C173" s="157">
        <f>'[3]50x10km'!D179</f>
        <v>334.41489115702461</v>
      </c>
      <c r="D173" s="157">
        <f>'[3]400x10km'!D179</f>
        <v>331.72885200438151</v>
      </c>
      <c r="E173" s="158">
        <f>'[3]800x10km'!D179</f>
        <v>332.90645250252385</v>
      </c>
      <c r="F173" s="159">
        <f>'[3]50x40km'!D180</f>
        <v>339.35348318333848</v>
      </c>
      <c r="G173" s="160">
        <f>'[3]400x40km'!D180</f>
        <v>334.54475187239916</v>
      </c>
      <c r="H173" s="161">
        <f>'[3]400x90km'!D179</f>
        <v>340.44947182003767</v>
      </c>
      <c r="I173" s="160">
        <f>+('[3]800x10km'!D179)</f>
        <v>332.90645250252385</v>
      </c>
      <c r="J173" s="160">
        <f>'[3]800x40km'!D180</f>
        <v>334.26859885954661</v>
      </c>
      <c r="K173" s="161">
        <f>'[3]800x90km'!D179</f>
        <v>338.08061959678122</v>
      </c>
      <c r="L173" s="162">
        <f>'[3]2400x10km'!D179</f>
        <v>342.76133772769867</v>
      </c>
      <c r="M173" s="160">
        <f>'[3]2400x40km'!D180</f>
        <v>341.91852233992682</v>
      </c>
      <c r="N173" s="161">
        <f>'[3]2400x90km'!D179</f>
        <v>342.98266403670459</v>
      </c>
      <c r="O173" s="159">
        <f>+('[3]6000x10km'!D179)</f>
        <v>354.00459427392462</v>
      </c>
      <c r="P173" s="163">
        <f>'[3]6000x40km'!D180</f>
        <v>352.22754550797094</v>
      </c>
      <c r="Q173" s="164">
        <f>'[3]6000x90km'!D179</f>
        <v>352.81128012498817</v>
      </c>
      <c r="R173" s="137">
        <v>6</v>
      </c>
    </row>
    <row r="174" spans="1:18" ht="16.5" customHeight="1" x14ac:dyDescent="0.2">
      <c r="A174" s="137">
        <f t="shared" si="2"/>
        <v>170</v>
      </c>
      <c r="B174" s="156" t="s">
        <v>58</v>
      </c>
      <c r="C174" s="157">
        <f>'[3]50x10km'!D180</f>
        <v>340.36292343331814</v>
      </c>
      <c r="D174" s="157">
        <f>'[3]400x10km'!D180</f>
        <v>337.41743055049142</v>
      </c>
      <c r="E174" s="158">
        <f>'[3]800x10km'!D180</f>
        <v>338.60548613710796</v>
      </c>
      <c r="F174" s="159">
        <f>'[3]50x40km'!D181</f>
        <v>345.12601292207921</v>
      </c>
      <c r="G174" s="160">
        <f>'[3]400x40km'!D181</f>
        <v>340.06951283860951</v>
      </c>
      <c r="H174" s="161">
        <f>'[3]400x90km'!D180</f>
        <v>345.75993728326426</v>
      </c>
      <c r="I174" s="160">
        <f>+('[3]800x10km'!D180)</f>
        <v>338.60548613710796</v>
      </c>
      <c r="J174" s="160">
        <f>'[3]800x40km'!D181</f>
        <v>339.82542866564512</v>
      </c>
      <c r="K174" s="161">
        <f>'[3]800x90km'!D180</f>
        <v>343.45145246492075</v>
      </c>
      <c r="L174" s="162">
        <f>'[3]2400x10km'!D180</f>
        <v>348.44610156321613</v>
      </c>
      <c r="M174" s="160">
        <f>'[3]2400x40km'!D181</f>
        <v>347.49490492785935</v>
      </c>
      <c r="N174" s="161">
        <f>'[3]2400x90km'!D180</f>
        <v>348.42865436780454</v>
      </c>
      <c r="O174" s="159">
        <f>+('[3]6000x10km'!D180)</f>
        <v>359.44728843333803</v>
      </c>
      <c r="P174" s="163">
        <f>'[3]6000x40km'!D181</f>
        <v>357.59132059851692</v>
      </c>
      <c r="Q174" s="164">
        <f>'[3]6000x90km'!D180</f>
        <v>358.1011372368298</v>
      </c>
      <c r="R174" s="137">
        <v>7</v>
      </c>
    </row>
    <row r="175" spans="1:18" ht="16.5" customHeight="1" x14ac:dyDescent="0.2">
      <c r="A175" s="137">
        <f t="shared" si="2"/>
        <v>171</v>
      </c>
      <c r="B175" s="156" t="s">
        <v>59</v>
      </c>
      <c r="C175" s="157">
        <f>'[3]50x10km'!D181</f>
        <v>341.72979634416731</v>
      </c>
      <c r="D175" s="157">
        <f>'[3]400x10km'!D181</f>
        <v>338.77159516387121</v>
      </c>
      <c r="E175" s="158">
        <f>'[3]800x10km'!D181</f>
        <v>339.89059988659812</v>
      </c>
      <c r="F175" s="159">
        <f>'[3]50x40km'!D182</f>
        <v>346.4815490039922</v>
      </c>
      <c r="G175" s="160">
        <f>'[3]400x40km'!D182</f>
        <v>341.40848496484909</v>
      </c>
      <c r="H175" s="161">
        <f>'[3]400x90km'!D181</f>
        <v>347.08331022708438</v>
      </c>
      <c r="I175" s="160">
        <f>+('[3]800x10km'!D181)</f>
        <v>339.89059988659812</v>
      </c>
      <c r="J175" s="160">
        <f>'[3]800x40km'!D182</f>
        <v>341.09808735029918</v>
      </c>
      <c r="K175" s="161">
        <f>'[3]800x90km'!D181</f>
        <v>344.71193865113429</v>
      </c>
      <c r="L175" s="162">
        <f>'[3]2400x10km'!D181</f>
        <v>349.55205381295502</v>
      </c>
      <c r="M175" s="160">
        <f>'[3]2400x40km'!D182</f>
        <v>348.59295328181616</v>
      </c>
      <c r="N175" s="161">
        <f>'[3]2400x90km'!D181</f>
        <v>349.52200607196681</v>
      </c>
      <c r="O175" s="159">
        <f>+('[3]6000x10km'!D181)</f>
        <v>360.50134787933882</v>
      </c>
      <c r="P175" s="163">
        <f>'[3]6000x40km'!D182</f>
        <v>358.6382109492294</v>
      </c>
      <c r="Q175" s="164">
        <f>'[3]6000x90km'!D181</f>
        <v>359.14674882032324</v>
      </c>
      <c r="R175" s="137">
        <v>8</v>
      </c>
    </row>
    <row r="176" spans="1:18" ht="16.5" customHeight="1" x14ac:dyDescent="0.2">
      <c r="A176" s="137">
        <f t="shared" si="2"/>
        <v>172</v>
      </c>
      <c r="B176" s="156" t="s">
        <v>60</v>
      </c>
      <c r="C176" s="157">
        <f>'[3]50x10km'!D182</f>
        <v>341.84841047340205</v>
      </c>
      <c r="D176" s="157">
        <f>'[3]400x10km'!D182</f>
        <v>338.97899446889039</v>
      </c>
      <c r="E176" s="158">
        <f>'[3]800x10km'!D182</f>
        <v>340.14639491581676</v>
      </c>
      <c r="F176" s="159">
        <f>'[3]50x40km'!D183</f>
        <v>346.62426850836829</v>
      </c>
      <c r="G176" s="160">
        <f>'[3]400x40km'!D183</f>
        <v>341.63170363546124</v>
      </c>
      <c r="H176" s="161">
        <f>'[3]400x90km'!D182</f>
        <v>347.33113605102773</v>
      </c>
      <c r="I176" s="160">
        <f>+('[3]800x10km'!D182)</f>
        <v>340.14639491581676</v>
      </c>
      <c r="J176" s="160">
        <f>'[3]800x40km'!D183</f>
        <v>341.36388528100053</v>
      </c>
      <c r="K176" s="161">
        <f>'[3]800x90km'!D182</f>
        <v>344.99426080308473</v>
      </c>
      <c r="L176" s="162">
        <f>'[3]2400x10km'!D182</f>
        <v>349.92731881696665</v>
      </c>
      <c r="M176" s="160">
        <f>'[3]2400x40km'!D183</f>
        <v>348.96986531219892</v>
      </c>
      <c r="N176" s="161">
        <f>'[3]2400x90km'!D182</f>
        <v>349.90411301964099</v>
      </c>
      <c r="O176" s="159">
        <f>+('[3]6000x10km'!D182)</f>
        <v>361.03698357525423</v>
      </c>
      <c r="P176" s="163">
        <f>'[3]6000x40km'!D183</f>
        <v>359.17054545834299</v>
      </c>
      <c r="Q176" s="164">
        <f>'[3]6000x90km'!D182</f>
        <v>359.67898276513944</v>
      </c>
      <c r="R176" s="137">
        <v>9</v>
      </c>
    </row>
    <row r="177" spans="1:18" ht="16.5" customHeight="1" x14ac:dyDescent="0.2">
      <c r="A177" s="137">
        <f t="shared" si="2"/>
        <v>173</v>
      </c>
      <c r="B177" s="156" t="s">
        <v>61</v>
      </c>
      <c r="C177" s="157">
        <f>'[3]50x10km'!D183</f>
        <v>342.61318286422971</v>
      </c>
      <c r="D177" s="157">
        <f>'[3]400x10km'!D183</f>
        <v>339.88486553794763</v>
      </c>
      <c r="E177" s="158">
        <f>'[3]800x10km'!D183</f>
        <v>341.09921061426297</v>
      </c>
      <c r="F177" s="159">
        <f>'[3]50x40km'!D184</f>
        <v>347.41680792784183</v>
      </c>
      <c r="G177" s="160">
        <f>'[3]400x40km'!D184</f>
        <v>342.55116533238692</v>
      </c>
      <c r="H177" s="161">
        <f>'[3]400x90km'!D183</f>
        <v>348.27550121248345</v>
      </c>
      <c r="I177" s="160">
        <f>+('[3]800x10km'!D183)</f>
        <v>341.09921061426297</v>
      </c>
      <c r="J177" s="160">
        <f>'[3]800x40km'!D184</f>
        <v>342.32334213638518</v>
      </c>
      <c r="K177" s="161">
        <f>'[3]800x90km'!D183</f>
        <v>345.96879113401872</v>
      </c>
      <c r="L177" s="162">
        <f>'[3]2400x10km'!D183</f>
        <v>351.00862547967034</v>
      </c>
      <c r="M177" s="160">
        <f>'[3]2400x40km'!D184</f>
        <v>350.04765706957113</v>
      </c>
      <c r="N177" s="161">
        <f>'[3]2400x90km'!D183</f>
        <v>350.98391932313962</v>
      </c>
      <c r="O177" s="159">
        <f>+('[3]6000x10km'!D183)</f>
        <v>362.3728432896504</v>
      </c>
      <c r="P177" s="163">
        <f>'[3]6000x40km'!D184</f>
        <v>360.49593432667098</v>
      </c>
      <c r="Q177" s="164">
        <f>'[3]6000x90km'!D183</f>
        <v>361.0005257795022</v>
      </c>
      <c r="R177" s="137">
        <v>10</v>
      </c>
    </row>
    <row r="178" spans="1:18" ht="16.5" customHeight="1" x14ac:dyDescent="0.2">
      <c r="A178" s="137">
        <f t="shared" si="2"/>
        <v>174</v>
      </c>
      <c r="B178" s="156" t="s">
        <v>62</v>
      </c>
      <c r="C178" s="157">
        <f>'[3]50x10km'!D184</f>
        <v>343.90207819024283</v>
      </c>
      <c r="D178" s="157">
        <f>'[3]400x10km'!D184</f>
        <v>341.13401213937021</v>
      </c>
      <c r="E178" s="158">
        <f>'[3]800x10km'!D184</f>
        <v>342.2731109064577</v>
      </c>
      <c r="F178" s="159">
        <f>'[3]50x40km'!D185</f>
        <v>348.66991332119676</v>
      </c>
      <c r="G178" s="160">
        <f>'[3]400x40km'!D185</f>
        <v>343.76595138790987</v>
      </c>
      <c r="H178" s="161">
        <f>'[3]400x90km'!D184</f>
        <v>349.44562849609014</v>
      </c>
      <c r="I178" s="160">
        <f>+('[3]800x10km'!D184)</f>
        <v>342.2731109064577</v>
      </c>
      <c r="J178" s="160">
        <f>'[3]800x40km'!D185</f>
        <v>343.47028323197839</v>
      </c>
      <c r="K178" s="161">
        <f>'[3]800x90km'!D184</f>
        <v>347.08096043377401</v>
      </c>
      <c r="L178" s="162">
        <f>'[3]2400x10km'!D184</f>
        <v>351.96193304893711</v>
      </c>
      <c r="M178" s="160">
        <f>'[3]2400x40km'!D185</f>
        <v>350.98598605439844</v>
      </c>
      <c r="N178" s="161">
        <f>'[3]2400x90km'!D184</f>
        <v>351.90539474326329</v>
      </c>
      <c r="O178" s="159">
        <f>+('[3]6000x10km'!D184)</f>
        <v>363.20719015867758</v>
      </c>
      <c r="P178" s="163">
        <f>'[3]6000x40km'!D185</f>
        <v>361.32056069991734</v>
      </c>
      <c r="Q178" s="164">
        <f>'[3]6000x90km'!D184</f>
        <v>361.8176403363463</v>
      </c>
      <c r="R178" s="137">
        <v>11</v>
      </c>
    </row>
    <row r="179" spans="1:18" ht="16.5" customHeight="1" x14ac:dyDescent="0.2">
      <c r="A179" s="137">
        <f t="shared" si="2"/>
        <v>175</v>
      </c>
      <c r="B179" s="156" t="s">
        <v>63</v>
      </c>
      <c r="C179" s="157">
        <f>'[3]50x10km'!D185</f>
        <v>343.70709171007445</v>
      </c>
      <c r="D179" s="157">
        <f>'[3]400x10km'!D185</f>
        <v>340.867146039288</v>
      </c>
      <c r="E179" s="158">
        <f>'[3]800x10km'!D185</f>
        <v>341.96758026849125</v>
      </c>
      <c r="F179" s="159">
        <f>'[3]50x40km'!D186</f>
        <v>348.48914009613333</v>
      </c>
      <c r="G179" s="160">
        <f>'[3]400x40km'!D186</f>
        <v>343.51538026349988</v>
      </c>
      <c r="H179" s="161">
        <f>'[3]400x90km'!D185</f>
        <v>349.21791951321603</v>
      </c>
      <c r="I179" s="160">
        <f>+('[3]800x10km'!D185)</f>
        <v>341.96758026849125</v>
      </c>
      <c r="J179" s="160">
        <f>'[3]800x40km'!D186</f>
        <v>343.17963952584461</v>
      </c>
      <c r="K179" s="161">
        <f>'[3]800x90km'!D185</f>
        <v>346.81131345915583</v>
      </c>
      <c r="L179" s="162">
        <f>'[3]2400x10km'!D185</f>
        <v>351.57712879772532</v>
      </c>
      <c r="M179" s="160">
        <f>'[3]2400x40km'!D186</f>
        <v>350.6135231558614</v>
      </c>
      <c r="N179" s="161">
        <f>'[3]2400x90km'!D185</f>
        <v>351.54960688017417</v>
      </c>
      <c r="O179" s="159">
        <f>+('[3]6000x10km'!D185)</f>
        <v>362.70587224218201</v>
      </c>
      <c r="P179" s="163">
        <f>'[3]6000x40km'!D186</f>
        <v>360.83028873567412</v>
      </c>
      <c r="Q179" s="164">
        <f>'[3]6000x90km'!D185</f>
        <v>361.34024442295544</v>
      </c>
      <c r="R179" s="137">
        <v>12</v>
      </c>
    </row>
    <row r="180" spans="1:18" ht="16.5" customHeight="1" x14ac:dyDescent="0.2">
      <c r="A180" s="137">
        <f t="shared" si="2"/>
        <v>176</v>
      </c>
      <c r="B180" s="156" t="s">
        <v>64</v>
      </c>
      <c r="C180" s="157">
        <f>'[3]50x10km'!D186</f>
        <v>342.64069056277543</v>
      </c>
      <c r="D180" s="157">
        <f>'[3]400x10km'!D186</f>
        <v>339.90529063546461</v>
      </c>
      <c r="E180" s="158">
        <f>'[3]800x10km'!D186</f>
        <v>341.13211457333915</v>
      </c>
      <c r="F180" s="159">
        <f>'[3]50x40km'!D187</f>
        <v>347.44579293535145</v>
      </c>
      <c r="G180" s="160">
        <f>'[3]400x40km'!D187</f>
        <v>342.57305105699049</v>
      </c>
      <c r="H180" s="161">
        <f>'[3]400x90km'!D186</f>
        <v>348.29966555103618</v>
      </c>
      <c r="I180" s="160">
        <f>+('[3]800x10km'!D186)</f>
        <v>341.13211457333915</v>
      </c>
      <c r="J180" s="160">
        <f>'[3]800x40km'!D187</f>
        <v>342.35685608382295</v>
      </c>
      <c r="K180" s="161">
        <f>'[3]800x90km'!D186</f>
        <v>346.00340342283994</v>
      </c>
      <c r="L180" s="162">
        <f>'[3]2400x10km'!D186</f>
        <v>351.01630852728039</v>
      </c>
      <c r="M180" s="160">
        <f>'[3]2400x40km'!D187</f>
        <v>350.05625730014822</v>
      </c>
      <c r="N180" s="161">
        <f>'[3]2400x90km'!D186</f>
        <v>350.99401134411664</v>
      </c>
      <c r="O180" s="159">
        <f>+('[3]6000x10km'!D186)</f>
        <v>362.32982392577014</v>
      </c>
      <c r="P180" s="163">
        <f>'[3]6000x40km'!D187</f>
        <v>360.45445885572889</v>
      </c>
      <c r="Q180" s="164">
        <f>'[3]6000x90km'!D186</f>
        <v>360.96111274163536</v>
      </c>
      <c r="R180" s="137">
        <v>1</v>
      </c>
    </row>
    <row r="181" spans="1:18" ht="16.5" customHeight="1" x14ac:dyDescent="0.2">
      <c r="A181" s="137">
        <f t="shared" si="2"/>
        <v>177</v>
      </c>
      <c r="B181" s="156" t="s">
        <v>65</v>
      </c>
      <c r="C181" s="157">
        <f>'[3]50x10km'!D187</f>
        <v>342.31591426431504</v>
      </c>
      <c r="D181" s="157">
        <f>'[3]400x10km'!D187</f>
        <v>339.62296880384429</v>
      </c>
      <c r="E181" s="158">
        <f>'[3]800x10km'!D187</f>
        <v>340.89081829917023</v>
      </c>
      <c r="F181" s="159">
        <f>'[3]50x40km'!D188</f>
        <v>347.13729766899326</v>
      </c>
      <c r="G181" s="160">
        <f>'[3]400x40km'!D188</f>
        <v>342.30404997275201</v>
      </c>
      <c r="H181" s="161">
        <f>'[3]400x90km'!D187</f>
        <v>348.04902189340351</v>
      </c>
      <c r="I181" s="160">
        <f>+('[3]800x10km'!D187)</f>
        <v>340.89081829917023</v>
      </c>
      <c r="J181" s="160">
        <f>'[3]800x40km'!D188</f>
        <v>342.1250675887328</v>
      </c>
      <c r="K181" s="161">
        <f>'[3]800x90km'!D187</f>
        <v>345.78478293970852</v>
      </c>
      <c r="L181" s="162">
        <f>'[3]2400x10km'!D187</f>
        <v>350.87568420299004</v>
      </c>
      <c r="M181" s="160">
        <f>'[3]2400x40km'!D188</f>
        <v>349.91957009826609</v>
      </c>
      <c r="N181" s="161">
        <f>'[3]2400x90km'!D187</f>
        <v>350.86251944206464</v>
      </c>
      <c r="O181" s="159">
        <f>+('[3]6000x10km'!D187)</f>
        <v>362.27168906170664</v>
      </c>
      <c r="P181" s="163">
        <f>'[3]6000x40km'!D188</f>
        <v>360.39753179729223</v>
      </c>
      <c r="Q181" s="164">
        <f>'[3]6000x90km'!D187</f>
        <v>360.90556136075116</v>
      </c>
      <c r="R181" s="137">
        <v>2</v>
      </c>
    </row>
    <row r="182" spans="1:18" ht="16.5" customHeight="1" x14ac:dyDescent="0.2">
      <c r="A182" s="137">
        <f t="shared" si="2"/>
        <v>178</v>
      </c>
      <c r="B182" s="156" t="s">
        <v>66</v>
      </c>
      <c r="C182" s="157">
        <f>'[3]50x10km'!D188</f>
        <v>342.0270262112154</v>
      </c>
      <c r="D182" s="157">
        <f>'[3]400x10km'!D188</f>
        <v>339.41946068271653</v>
      </c>
      <c r="E182" s="158">
        <f>'[3]800x10km'!D188</f>
        <v>340.75463317045296</v>
      </c>
      <c r="F182" s="159">
        <f>'[3]50x40km'!D189</f>
        <v>346.86608315189898</v>
      </c>
      <c r="G182" s="160">
        <f>'[3]400x40km'!D189</f>
        <v>342.11288869133836</v>
      </c>
      <c r="H182" s="161">
        <f>'[3]400x90km'!D188</f>
        <v>347.87517671818176</v>
      </c>
      <c r="I182" s="160">
        <f>+('[3]800x10km'!D188)</f>
        <v>340.75463317045296</v>
      </c>
      <c r="J182" s="160">
        <f>'[3]800x40km'!D189</f>
        <v>341.99641991010435</v>
      </c>
      <c r="K182" s="161">
        <f>'[3]800x90km'!D188</f>
        <v>345.66686316640266</v>
      </c>
      <c r="L182" s="162">
        <f>'[3]2400x10km'!D188</f>
        <v>350.89755572330847</v>
      </c>
      <c r="M182" s="160">
        <f>'[3]2400x40km'!D189</f>
        <v>349.94219347187072</v>
      </c>
      <c r="N182" s="161">
        <f>'[3]2400x90km'!D188</f>
        <v>350.88647409927398</v>
      </c>
      <c r="O182" s="159">
        <f>+('[3]6000x10km'!D188)</f>
        <v>362.44848612577351</v>
      </c>
      <c r="P182" s="163">
        <f>'[3]6000x40km'!D189</f>
        <v>360.57165545671421</v>
      </c>
      <c r="Q182" s="164">
        <f>'[3]6000x90km'!D188</f>
        <v>361.07710744302801</v>
      </c>
      <c r="R182" s="137">
        <v>3</v>
      </c>
    </row>
    <row r="183" spans="1:18" ht="16.5" customHeight="1" x14ac:dyDescent="0.2">
      <c r="A183" s="137">
        <f t="shared" si="2"/>
        <v>179</v>
      </c>
      <c r="B183" s="156" t="s">
        <v>67</v>
      </c>
      <c r="C183" s="157">
        <f>'[3]50x10km'!D189</f>
        <v>340.78322133391072</v>
      </c>
      <c r="D183" s="157">
        <f>'[3]400x10km'!D189</f>
        <v>338.2852007395685</v>
      </c>
      <c r="E183" s="158">
        <f>'[3]800x10km'!D189</f>
        <v>339.73338493932829</v>
      </c>
      <c r="F183" s="159">
        <f>'[3]50x40km'!D190</f>
        <v>345.70190109826876</v>
      </c>
      <c r="G183" s="160">
        <f>'[3]400x40km'!D190</f>
        <v>341.04678332268213</v>
      </c>
      <c r="H183" s="161">
        <f>'[3]400x90km'!D189</f>
        <v>346.90459994217576</v>
      </c>
      <c r="I183" s="160">
        <f>+('[3]800x10km'!D189)</f>
        <v>339.73338493932829</v>
      </c>
      <c r="J183" s="160">
        <f>'[3]800x40km'!D190</f>
        <v>341.02683005518645</v>
      </c>
      <c r="K183" s="161">
        <f>'[3]800x90km'!D189</f>
        <v>344.77033711922627</v>
      </c>
      <c r="L183" s="162">
        <f>'[3]2400x10km'!D189</f>
        <v>350.20010136468369</v>
      </c>
      <c r="M183" s="160">
        <f>'[3]2400x40km'!D190</f>
        <v>349.27102560749574</v>
      </c>
      <c r="N183" s="161">
        <f>'[3]2400x90km'!D189</f>
        <v>350.25167357938949</v>
      </c>
      <c r="O183" s="159">
        <f>+('[3]6000x10km'!D189)</f>
        <v>362.00406733573499</v>
      </c>
      <c r="P183" s="163">
        <f>'[3]6000x40km'!D190</f>
        <v>360.14046696157061</v>
      </c>
      <c r="Q183" s="164">
        <f>'[3]6000x90km'!D189</f>
        <v>360.66285688163606</v>
      </c>
      <c r="R183" s="137">
        <v>4</v>
      </c>
    </row>
    <row r="184" spans="1:18" ht="16.5" customHeight="1" x14ac:dyDescent="0.2">
      <c r="A184" s="137">
        <f t="shared" si="2"/>
        <v>180</v>
      </c>
      <c r="B184" s="156" t="s">
        <v>68</v>
      </c>
      <c r="C184" s="157">
        <f>'[3]50x10km'!D190</f>
        <v>351.11383268091674</v>
      </c>
      <c r="D184" s="157">
        <f>'[3]400x10km'!D190</f>
        <v>347.58576001615711</v>
      </c>
      <c r="E184" s="158">
        <f>'[3]800x10km'!D190</f>
        <v>348.6940843893816</v>
      </c>
      <c r="F184" s="159">
        <f>'[3]50x40km'!D191</f>
        <v>356.32144425091161</v>
      </c>
      <c r="G184" s="160">
        <f>'[3]400x40km'!D191</f>
        <v>350.5942221390913</v>
      </c>
      <c r="H184" s="161">
        <f>'[3]400x90km'!D190</f>
        <v>356.86742007941734</v>
      </c>
      <c r="I184" s="160">
        <f>+('[3]800x10km'!D190)</f>
        <v>348.6940843893816</v>
      </c>
      <c r="J184" s="160">
        <f>'[3]800x40km'!D191</f>
        <v>350.17155499320347</v>
      </c>
      <c r="K184" s="161">
        <f>'[3]800x90km'!D190</f>
        <v>354.24135567582567</v>
      </c>
      <c r="L184" s="162">
        <f>'[3]2400x10km'!D190</f>
        <v>358.85853848607132</v>
      </c>
      <c r="M184" s="160">
        <f>'[3]2400x40km'!D191</f>
        <v>358.01039475967281</v>
      </c>
      <c r="N184" s="161">
        <f>'[3]2400x90km'!D190</f>
        <v>359.17822713201946</v>
      </c>
      <c r="O184" s="159">
        <f>+('[3]6000x10km'!D190)</f>
        <v>369.74273006950472</v>
      </c>
      <c r="P184" s="163">
        <f>'[3]6000x40km'!D191</f>
        <v>367.9208167685062</v>
      </c>
      <c r="Q184" s="164">
        <f>'[3]6000x90km'!D190</f>
        <v>368.58534699737663</v>
      </c>
      <c r="R184" s="137">
        <v>5</v>
      </c>
    </row>
    <row r="185" spans="1:18" ht="16.5" customHeight="1" x14ac:dyDescent="0.2">
      <c r="A185" s="137">
        <f t="shared" si="2"/>
        <v>181</v>
      </c>
      <c r="B185" s="156" t="s">
        <v>69</v>
      </c>
      <c r="C185" s="157">
        <f>'[3]50x10km'!D191</f>
        <v>350.89102083710588</v>
      </c>
      <c r="D185" s="157">
        <f>'[3]400x10km'!D191</f>
        <v>346.8474257202916</v>
      </c>
      <c r="E185" s="158">
        <f>'[3]800x10km'!D191</f>
        <v>347.62893999853844</v>
      </c>
      <c r="F185" s="159">
        <f>'[3]50x40km'!D192</f>
        <v>355.99495067949101</v>
      </c>
      <c r="G185" s="160">
        <f>'[3]400x40km'!D192</f>
        <v>349.79276524900018</v>
      </c>
      <c r="H185" s="161">
        <f>'[3]400x90km'!D191</f>
        <v>355.96823692527505</v>
      </c>
      <c r="I185" s="160">
        <f>+('[3]800x10km'!D191)</f>
        <v>347.62893999853844</v>
      </c>
      <c r="J185" s="160">
        <f>'[3]800x40km'!D192</f>
        <v>349.07146617144139</v>
      </c>
      <c r="K185" s="161">
        <f>'[3]800x90km'!D191</f>
        <v>353.0826418114558</v>
      </c>
      <c r="L185" s="162">
        <f>'[3]2400x10km'!D191</f>
        <v>357.0822851138679</v>
      </c>
      <c r="M185" s="160">
        <f>'[3]2400x40km'!D192</f>
        <v>356.23713519776669</v>
      </c>
      <c r="N185" s="161">
        <f>'[3]2400x90km'!D191</f>
        <v>357.39729859143256</v>
      </c>
      <c r="O185" s="159">
        <f>+('[3]6000x10km'!D191)</f>
        <v>367.09688408529104</v>
      </c>
      <c r="P185" s="163">
        <f>'[3]6000x40km'!D192</f>
        <v>365.29940677782031</v>
      </c>
      <c r="Q185" s="164">
        <f>'[3]6000x90km'!D191</f>
        <v>365.97749370994165</v>
      </c>
      <c r="R185" s="137">
        <v>6</v>
      </c>
    </row>
    <row r="186" spans="1:18" ht="16.5" customHeight="1" x14ac:dyDescent="0.2">
      <c r="A186" s="137">
        <f t="shared" si="2"/>
        <v>182</v>
      </c>
      <c r="B186" s="156" t="s">
        <v>70</v>
      </c>
      <c r="C186" s="157">
        <f>'[3]50x10km'!D192</f>
        <v>353.35717477313307</v>
      </c>
      <c r="D186" s="157">
        <f>'[3]400x10km'!D192</f>
        <v>348.73798204797271</v>
      </c>
      <c r="E186" s="158">
        <f>'[3]800x10km'!D192</f>
        <v>349.39464500334117</v>
      </c>
      <c r="F186" s="159">
        <f>'[3]50x40km'!D193</f>
        <v>358.31328308641849</v>
      </c>
      <c r="G186" s="160">
        <f>'[3]400x40km'!D193</f>
        <v>351.57338850772419</v>
      </c>
      <c r="H186" s="161">
        <f>'[3]400x90km'!D192</f>
        <v>357.59508837570814</v>
      </c>
      <c r="I186" s="160">
        <f>+('[3]800x10km'!D192)</f>
        <v>349.39464500334117</v>
      </c>
      <c r="J186" s="160">
        <f>'[3]800x40km'!D193</f>
        <v>350.75147357338227</v>
      </c>
      <c r="K186" s="161">
        <f>'[3]800x90km'!D192</f>
        <v>354.6418162892349</v>
      </c>
      <c r="L186" s="162">
        <f>'[3]2400x10km'!D192</f>
        <v>358.6362806413191</v>
      </c>
      <c r="M186" s="160">
        <f>'[3]2400x40km'!D193</f>
        <v>357.73832598027411</v>
      </c>
      <c r="N186" s="161">
        <f>'[3]2400x90km'!D192</f>
        <v>358.82649859098444</v>
      </c>
      <c r="O186" s="159">
        <f>+('[3]6000x10km'!D192)</f>
        <v>367.92826979753579</v>
      </c>
      <c r="P186" s="163">
        <f>'[3]6000x40km'!D193</f>
        <v>366.10799732560662</v>
      </c>
      <c r="Q186" s="164">
        <f>'[3]6000x90km'!D192</f>
        <v>366.75753892424638</v>
      </c>
      <c r="R186" s="137">
        <v>7</v>
      </c>
    </row>
    <row r="187" spans="1:18" ht="16.5" customHeight="1" x14ac:dyDescent="0.2">
      <c r="A187" s="137">
        <f t="shared" si="2"/>
        <v>183</v>
      </c>
      <c r="B187" s="156" t="s">
        <v>71</v>
      </c>
      <c r="C187" s="157">
        <f>'[3]50x10km'!D193</f>
        <v>352.4422955009432</v>
      </c>
      <c r="D187" s="157">
        <f>'[3]400x10km'!D193</f>
        <v>347.93438698629222</v>
      </c>
      <c r="E187" s="158">
        <f>'[3]800x10km'!D193</f>
        <v>348.69159592815987</v>
      </c>
      <c r="F187" s="159">
        <f>'[3]50x40km'!D194</f>
        <v>357.46157450835847</v>
      </c>
      <c r="G187" s="160">
        <f>'[3]400x40km'!D194</f>
        <v>350.82240875886009</v>
      </c>
      <c r="H187" s="161">
        <f>'[3]400x90km'!D193</f>
        <v>356.91822928536897</v>
      </c>
      <c r="I187" s="160">
        <f>+('[3]800x10km'!D193)</f>
        <v>348.69159592815987</v>
      </c>
      <c r="J187" s="160">
        <f>'[3]800x40km'!D194</f>
        <v>350.08761639077204</v>
      </c>
      <c r="K187" s="161">
        <f>'[3]800x90km'!D193</f>
        <v>354.03376668533309</v>
      </c>
      <c r="L187" s="162">
        <f>'[3]2400x10km'!D193</f>
        <v>358.21925538289884</v>
      </c>
      <c r="M187" s="160">
        <f>'[3]2400x40km'!D194</f>
        <v>357.33984064696006</v>
      </c>
      <c r="N187" s="161">
        <f>'[3]2400x90km'!D193</f>
        <v>358.45418451687982</v>
      </c>
      <c r="O187" s="159">
        <f>+('[3]6000x10km'!D193)</f>
        <v>367.75701558588992</v>
      </c>
      <c r="P187" s="163">
        <f>'[3]6000x40km'!D194</f>
        <v>365.94451475783512</v>
      </c>
      <c r="Q187" s="164">
        <f>'[3]6000x90km'!D193</f>
        <v>366.604878211651</v>
      </c>
      <c r="R187" s="137">
        <v>8</v>
      </c>
    </row>
    <row r="188" spans="1:18" ht="16.5" customHeight="1" x14ac:dyDescent="0.2">
      <c r="A188" s="137">
        <f t="shared" si="2"/>
        <v>184</v>
      </c>
      <c r="B188" s="156" t="s">
        <v>72</v>
      </c>
      <c r="C188" s="157">
        <f>'[3]50x10km'!D194</f>
        <v>352.62783973989218</v>
      </c>
      <c r="D188" s="157">
        <f>'[3]400x10km'!D194</f>
        <v>348.07920698927813</v>
      </c>
      <c r="E188" s="158">
        <f>'[3]800x10km'!D194</f>
        <v>348.80161186524271</v>
      </c>
      <c r="F188" s="159">
        <f>'[3]50x40km'!D195</f>
        <v>357.64171840549193</v>
      </c>
      <c r="G188" s="160">
        <f>'[3]400x40km'!D195</f>
        <v>350.96369868208365</v>
      </c>
      <c r="H188" s="161">
        <f>'[3]400x90km'!D194</f>
        <v>357.05501638627783</v>
      </c>
      <c r="I188" s="160">
        <f>+('[3]800x10km'!D194)</f>
        <v>348.80161186524271</v>
      </c>
      <c r="J188" s="160">
        <f>'[3]800x40km'!D195</f>
        <v>350.1958726668858</v>
      </c>
      <c r="K188" s="161">
        <f>'[3]800x90km'!D194</f>
        <v>354.13992833852632</v>
      </c>
      <c r="L188" s="162">
        <f>'[3]2400x10km'!D194</f>
        <v>358.26438974928777</v>
      </c>
      <c r="M188" s="160">
        <f>'[3]2400x40km'!D195</f>
        <v>357.38523859857014</v>
      </c>
      <c r="N188" s="161">
        <f>'[3]2400x90km'!D194</f>
        <v>358.50030998176288</v>
      </c>
      <c r="O188" s="159">
        <f>+('[3]6000x10km'!D194)</f>
        <v>367.7430689774032</v>
      </c>
      <c r="P188" s="163">
        <f>'[3]6000x40km'!D195</f>
        <v>365.93176356922157</v>
      </c>
      <c r="Q188" s="164">
        <f>'[3]6000x90km'!D194</f>
        <v>366.59391202277351</v>
      </c>
      <c r="R188" s="137">
        <v>9</v>
      </c>
    </row>
    <row r="189" spans="1:18" ht="16.5" customHeight="1" x14ac:dyDescent="0.2">
      <c r="A189" s="137">
        <f t="shared" si="2"/>
        <v>185</v>
      </c>
      <c r="B189" s="156" t="s">
        <v>73</v>
      </c>
      <c r="C189" s="157">
        <f>'[3]50x10km'!D195</f>
        <v>353.1024968419851</v>
      </c>
      <c r="D189" s="157">
        <f>'[3]400x10km'!D195</f>
        <v>348.545465226945</v>
      </c>
      <c r="E189" s="158">
        <f>'[3]800x10km'!D195</f>
        <v>349.2337586732566</v>
      </c>
      <c r="F189" s="159">
        <f>'[3]50x40km'!D196</f>
        <v>358.13089340344135</v>
      </c>
      <c r="G189" s="160">
        <f>'[3]400x40km'!D196</f>
        <v>351.44054611789721</v>
      </c>
      <c r="H189" s="161">
        <f>'[3]400x90km'!D195</f>
        <v>357.55002864876764</v>
      </c>
      <c r="I189" s="160">
        <f>+('[3]800x10km'!D195)</f>
        <v>349.2337586732566</v>
      </c>
      <c r="J189" s="160">
        <f>'[3]800x40km'!D196</f>
        <v>350.63650858226379</v>
      </c>
      <c r="K189" s="161">
        <f>'[3]800x90km'!D195</f>
        <v>354.59571464982668</v>
      </c>
      <c r="L189" s="162">
        <f>'[3]2400x10km'!D195</f>
        <v>358.63985736066525</v>
      </c>
      <c r="M189" s="160">
        <f>'[3]2400x40km'!D196</f>
        <v>357.76552989346607</v>
      </c>
      <c r="N189" s="161">
        <f>'[3]2400x90km'!D195</f>
        <v>358.89077918704555</v>
      </c>
      <c r="O189" s="159">
        <f>+('[3]6000x10km'!D195)</f>
        <v>368.11533293813136</v>
      </c>
      <c r="P189" s="163">
        <f>'[3]6000x40km'!D196</f>
        <v>366.30591516776144</v>
      </c>
      <c r="Q189" s="164">
        <f>'[3]6000x90km'!D195</f>
        <v>366.97471212002</v>
      </c>
      <c r="R189" s="137">
        <v>10</v>
      </c>
    </row>
    <row r="190" spans="1:18" ht="16.5" customHeight="1" x14ac:dyDescent="0.2">
      <c r="A190" s="137">
        <f t="shared" si="2"/>
        <v>186</v>
      </c>
      <c r="B190" s="156" t="s">
        <v>74</v>
      </c>
      <c r="C190" s="157">
        <f>'[3]50x10km'!D196</f>
        <v>353.14997609524897</v>
      </c>
      <c r="D190" s="157">
        <f>'[3]400x10km'!D196</f>
        <v>348.67725527972476</v>
      </c>
      <c r="E190" s="158">
        <f>'[3]800x10km'!D196</f>
        <v>349.41356334639931</v>
      </c>
      <c r="F190" s="159">
        <f>'[3]50x40km'!D197</f>
        <v>358.21071188303637</v>
      </c>
      <c r="G190" s="160">
        <f>'[3]400x40km'!D197</f>
        <v>351.59567936571193</v>
      </c>
      <c r="H190" s="161">
        <f>'[3]400x90km'!D196</f>
        <v>357.74057132380767</v>
      </c>
      <c r="I190" s="160">
        <f>+('[3]800x10km'!D196)</f>
        <v>349.41356334639931</v>
      </c>
      <c r="J190" s="160">
        <f>'[3]800x40km'!D197</f>
        <v>350.8323984174109</v>
      </c>
      <c r="K190" s="161">
        <f>'[3]800x90km'!D196</f>
        <v>354.81696311060062</v>
      </c>
      <c r="L190" s="162">
        <f>'[3]2400x10km'!D196</f>
        <v>358.94203592719919</v>
      </c>
      <c r="M190" s="160">
        <f>'[3]2400x40km'!D197</f>
        <v>358.07322907680418</v>
      </c>
      <c r="N190" s="161">
        <f>'[3]2400x90km'!D196</f>
        <v>359.20923906321701</v>
      </c>
      <c r="O190" s="159">
        <f>+('[3]6000x10km'!D196)</f>
        <v>368.57364795511461</v>
      </c>
      <c r="P190" s="163">
        <f>'[3]6000x40km'!D197</f>
        <v>366.76361120914493</v>
      </c>
      <c r="Q190" s="164">
        <f>'[3]6000x90km'!D196</f>
        <v>367.43586558055841</v>
      </c>
      <c r="R190" s="137">
        <v>11</v>
      </c>
    </row>
    <row r="191" spans="1:18" ht="16.5" customHeight="1" x14ac:dyDescent="0.2">
      <c r="A191" s="137">
        <f t="shared" si="2"/>
        <v>187</v>
      </c>
      <c r="B191" s="156" t="s">
        <v>75</v>
      </c>
      <c r="C191" s="157">
        <f>'[3]50x10km'!D197</f>
        <v>353.27736229396334</v>
      </c>
      <c r="D191" s="157">
        <f>'[3]400x10km'!D197</f>
        <v>348.88335008441265</v>
      </c>
      <c r="E191" s="158">
        <f>'[3]800x10km'!D197</f>
        <v>349.66386905173016</v>
      </c>
      <c r="F191" s="159">
        <f>'[3]50x40km'!D198</f>
        <v>358.3644999560783</v>
      </c>
      <c r="G191" s="160">
        <f>'[3]400x40km'!D198</f>
        <v>351.81997366656788</v>
      </c>
      <c r="H191" s="161">
        <f>'[3]400x90km'!D197</f>
        <v>357.99300697534875</v>
      </c>
      <c r="I191" s="160">
        <f>+('[3]800x10km'!D197)</f>
        <v>349.66386905173016</v>
      </c>
      <c r="J191" s="160">
        <f>'[3]800x40km'!D198</f>
        <v>351.09473446914137</v>
      </c>
      <c r="K191" s="161">
        <f>'[3]800x90km'!D197</f>
        <v>355.09887218353958</v>
      </c>
      <c r="L191" s="162">
        <f>'[3]2400x10km'!D197</f>
        <v>359.3068133039925</v>
      </c>
      <c r="M191" s="160">
        <f>'[3]2400x40km'!D198</f>
        <v>358.44102513425042</v>
      </c>
      <c r="N191" s="161">
        <f>'[3]2400x90km'!D197</f>
        <v>359.5843080438305</v>
      </c>
      <c r="O191" s="159">
        <f>+('[3]6000x10km'!D197)</f>
        <v>369.0871332939152</v>
      </c>
      <c r="P191" s="163">
        <f>'[3]6000x40km'!D198</f>
        <v>367.27489987593816</v>
      </c>
      <c r="Q191" s="164">
        <f>'[3]6000x90km'!D197</f>
        <v>367.9486129550441</v>
      </c>
      <c r="R191" s="137">
        <v>12</v>
      </c>
    </row>
    <row r="192" spans="1:18" ht="16.5" customHeight="1" x14ac:dyDescent="0.2">
      <c r="A192" s="137">
        <f t="shared" si="2"/>
        <v>188</v>
      </c>
      <c r="B192" s="156" t="s">
        <v>76</v>
      </c>
      <c r="C192" s="157">
        <f>'[3]50x10km'!D198</f>
        <v>353.00735686541515</v>
      </c>
      <c r="D192" s="157">
        <f>'[3]400x10km'!D198</f>
        <v>348.61154567826839</v>
      </c>
      <c r="E192" s="158">
        <f>'[3]800x10km'!D198</f>
        <v>349.40133144715622</v>
      </c>
      <c r="F192" s="159">
        <f>'[3]50x40km'!D199</f>
        <v>358.11351488231435</v>
      </c>
      <c r="G192" s="160">
        <f>'[3]400x40km'!D199</f>
        <v>351.56562817969109</v>
      </c>
      <c r="H192" s="161">
        <f>'[3]400x90km'!D198</f>
        <v>357.7632297025927</v>
      </c>
      <c r="I192" s="160">
        <f>+('[3]800x10km'!D198)</f>
        <v>349.40133144715622</v>
      </c>
      <c r="J192" s="160">
        <f>'[3]800x40km'!D199</f>
        <v>350.84614809817003</v>
      </c>
      <c r="K192" s="161">
        <f>'[3]800x90km'!D198</f>
        <v>354.87008747276684</v>
      </c>
      <c r="L192" s="162">
        <f>'[3]2400x10km'!D198</f>
        <v>359.07582869008354</v>
      </c>
      <c r="M192" s="160">
        <f>'[3]2400x40km'!D199</f>
        <v>358.21861272301976</v>
      </c>
      <c r="N192" s="161">
        <f>'[3]2400x90km'!D198</f>
        <v>359.37373062741636</v>
      </c>
      <c r="O192" s="159">
        <f>+('[3]6000x10km'!D198)</f>
        <v>368.86355537193623</v>
      </c>
      <c r="P192" s="163">
        <f>'[3]6000x40km'!D199</f>
        <v>367.05713486712449</v>
      </c>
      <c r="Q192" s="164">
        <f>'[3]6000x90km'!D198</f>
        <v>367.73801481228634</v>
      </c>
      <c r="R192" s="137">
        <v>1</v>
      </c>
    </row>
    <row r="193" spans="1:18" ht="16.5" customHeight="1" x14ac:dyDescent="0.2">
      <c r="A193" s="137">
        <f t="shared" si="2"/>
        <v>189</v>
      </c>
      <c r="B193" s="156" t="s">
        <v>77</v>
      </c>
      <c r="C193" s="157">
        <f>'[3]50x10km'!D199</f>
        <v>353.94533538253376</v>
      </c>
      <c r="D193" s="157">
        <f>'[3]400x10km'!D199</f>
        <v>350.02987469511379</v>
      </c>
      <c r="E193" s="158">
        <f>'[3]800x10km'!D199</f>
        <v>351.09947712133135</v>
      </c>
      <c r="F193" s="159">
        <f>'[3]50x40km'!D200</f>
        <v>359.20889729238473</v>
      </c>
      <c r="G193" s="160">
        <f>'[3]400x40km'!D200</f>
        <v>353.09114029091631</v>
      </c>
      <c r="H193" s="161">
        <f>'[3]400x90km'!D199</f>
        <v>359.45553378658337</v>
      </c>
      <c r="I193" s="160">
        <f>+('[3]800x10km'!D199)</f>
        <v>351.09947712133135</v>
      </c>
      <c r="J193" s="160">
        <f>'[3]800x40km'!D200</f>
        <v>352.61390048280674</v>
      </c>
      <c r="K193" s="161">
        <f>'[3]800x90km'!D199</f>
        <v>356.75239732573738</v>
      </c>
      <c r="L193" s="162">
        <f>'[3]2400x10km'!D199</f>
        <v>361.33896002762981</v>
      </c>
      <c r="M193" s="160">
        <f>'[3]2400x40km'!D200</f>
        <v>360.50082999004809</v>
      </c>
      <c r="N193" s="161">
        <f>'[3]2400x90km'!D199</f>
        <v>361.7016309394466</v>
      </c>
      <c r="O193" s="159">
        <f>+('[3]6000x10km'!D199)</f>
        <v>371.89849069542805</v>
      </c>
      <c r="P193" s="163">
        <f>'[3]6000x40km'!D200</f>
        <v>370.08164812922274</v>
      </c>
      <c r="Q193" s="164">
        <f>'[3]6000x90km'!D199</f>
        <v>370.77526447119561</v>
      </c>
      <c r="R193" s="137">
        <v>2</v>
      </c>
    </row>
    <row r="194" spans="1:18" ht="16.5" customHeight="1" x14ac:dyDescent="0.2">
      <c r="A194" s="137">
        <f t="shared" si="2"/>
        <v>190</v>
      </c>
      <c r="B194" s="156" t="s">
        <v>78</v>
      </c>
      <c r="C194" s="157">
        <f>'[3]50x10km'!D200</f>
        <v>354.35547863825673</v>
      </c>
      <c r="D194" s="157">
        <f>'[3]400x10km'!D200</f>
        <v>350.54418535885048</v>
      </c>
      <c r="E194" s="158">
        <f>'[3]800x10km'!D200</f>
        <v>351.71069626716309</v>
      </c>
      <c r="F194" s="159">
        <f>'[3]50x40km'!D201</f>
        <v>359.35217411559648</v>
      </c>
      <c r="G194" s="160">
        <f>'[3]400x40km'!D201</f>
        <v>353.37202570619689</v>
      </c>
      <c r="H194" s="161">
        <f>'[3]400x90km'!D200</f>
        <v>359.39180986340608</v>
      </c>
      <c r="I194" s="160">
        <f>+('[3]800x10km'!D200)</f>
        <v>351.71069626716309</v>
      </c>
      <c r="J194" s="160">
        <f>'[3]800x40km'!D201</f>
        <v>353.03751059053195</v>
      </c>
      <c r="K194" s="161">
        <f>'[3]800x90km'!D200</f>
        <v>356.89442868669875</v>
      </c>
      <c r="L194" s="162">
        <f>'[3]2400x10km'!D200</f>
        <v>361.98057419162683</v>
      </c>
      <c r="M194" s="160">
        <f>'[3]2400x40km'!D201</f>
        <v>361.02690436136464</v>
      </c>
      <c r="N194" s="161">
        <f>'[3]2400x90km'!D200</f>
        <v>362.05098369189682</v>
      </c>
      <c r="O194" s="159">
        <f>+('[3]6000x10km'!D200)</f>
        <v>372.57273557596068</v>
      </c>
      <c r="P194" s="163">
        <f>'[3]6000x40km'!D201</f>
        <v>370.68239922315468</v>
      </c>
      <c r="Q194" s="164">
        <f>'[3]6000x90km'!D200</f>
        <v>371.26449535768967</v>
      </c>
      <c r="R194" s="137">
        <v>3</v>
      </c>
    </row>
    <row r="195" spans="1:18" ht="16.5" customHeight="1" x14ac:dyDescent="0.2">
      <c r="A195" s="137">
        <f t="shared" si="2"/>
        <v>191</v>
      </c>
      <c r="B195" s="156" t="s">
        <v>79</v>
      </c>
      <c r="C195" s="157">
        <f>'[3]50x10km'!D201</f>
        <v>357.09814573734297</v>
      </c>
      <c r="D195" s="157">
        <f>'[3]400x10km'!D201</f>
        <v>353.92494730717783</v>
      </c>
      <c r="E195" s="158">
        <f>'[3]800x10km'!D201</f>
        <v>355.29692768737152</v>
      </c>
      <c r="F195" s="159">
        <f>'[3]50x40km'!D202</f>
        <v>361.93288297818634</v>
      </c>
      <c r="G195" s="160">
        <f>'[3]400x40km'!D202</f>
        <v>356.5731773254825</v>
      </c>
      <c r="H195" s="161">
        <f>'[3]400x90km'!D201</f>
        <v>362.34323647913499</v>
      </c>
      <c r="I195" s="160">
        <f>+('[3]800x10km'!D201)</f>
        <v>355.29692768737152</v>
      </c>
      <c r="J195" s="160">
        <f>'[3]800x40km'!D202</f>
        <v>356.46715493677431</v>
      </c>
      <c r="K195" s="161">
        <f>'[3]800x90km'!D201</f>
        <v>360.10517245858648</v>
      </c>
      <c r="L195" s="162">
        <f>'[3]2400x10km'!D201</f>
        <v>366.28987357226737</v>
      </c>
      <c r="M195" s="160">
        <f>'[3]2400x40km'!D202</f>
        <v>365.20786816613236</v>
      </c>
      <c r="N195" s="161">
        <f>'[3]2400x90km'!D201</f>
        <v>366.06068909722637</v>
      </c>
      <c r="O195" s="159">
        <f>+('[3]6000x10km'!D201)</f>
        <v>378.15984808970995</v>
      </c>
      <c r="P195" s="163">
        <f>'[3]6000x40km'!D202</f>
        <v>376.15240411914277</v>
      </c>
      <c r="Q195" s="164">
        <f>'[3]6000x90km'!D201</f>
        <v>376.60063429810026</v>
      </c>
      <c r="R195" s="137">
        <v>4</v>
      </c>
    </row>
    <row r="196" spans="1:18" ht="16.5" customHeight="1" x14ac:dyDescent="0.2">
      <c r="A196" s="137">
        <f t="shared" si="2"/>
        <v>192</v>
      </c>
      <c r="B196" s="156" t="s">
        <v>80</v>
      </c>
      <c r="C196" s="157">
        <f>'[3]50x10km'!D202</f>
        <v>368.54935531837987</v>
      </c>
      <c r="D196" s="157">
        <f>'[3]400x10km'!D202</f>
        <v>363.84559505916906</v>
      </c>
      <c r="E196" s="158">
        <f>'[3]800x10km'!D202</f>
        <v>364.6586907954993</v>
      </c>
      <c r="F196" s="159">
        <f>'[3]50x40km'!D203</f>
        <v>373.84451677747882</v>
      </c>
      <c r="G196" s="160">
        <f>'[3]400x40km'!D203</f>
        <v>366.90463397365306</v>
      </c>
      <c r="H196" s="161">
        <f>'[3]400x90km'!D202</f>
        <v>373.33716042255696</v>
      </c>
      <c r="I196" s="160">
        <f>+('[3]800x10km'!D202)</f>
        <v>364.6586907954993</v>
      </c>
      <c r="J196" s="160">
        <f>'[3]800x40km'!D203</f>
        <v>366.14819744332766</v>
      </c>
      <c r="K196" s="161">
        <f>'[3]800x90km'!D202</f>
        <v>370.31991891132299</v>
      </c>
      <c r="L196" s="162">
        <f>'[3]2400x10km'!D202</f>
        <v>374.79227788693026</v>
      </c>
      <c r="M196" s="160">
        <f>'[3]2400x40km'!D203</f>
        <v>373.88562711053657</v>
      </c>
      <c r="N196" s="161">
        <f>'[3]2400x90km'!D202</f>
        <v>375.07261836332009</v>
      </c>
      <c r="O196" s="159">
        <f>+('[3]6000x10km'!D202)</f>
        <v>384.90691788274569</v>
      </c>
      <c r="P196" s="163">
        <f>'[3]6000x40km'!D203</f>
        <v>383.01612975940628</v>
      </c>
      <c r="Q196" s="164">
        <f>'[3]6000x90km'!D202</f>
        <v>383.7173075128191</v>
      </c>
      <c r="R196" s="137">
        <v>5</v>
      </c>
    </row>
    <row r="197" spans="1:18" ht="16.5" customHeight="1" x14ac:dyDescent="0.2">
      <c r="A197" s="137">
        <f t="shared" si="2"/>
        <v>193</v>
      </c>
      <c r="B197" s="156" t="s">
        <v>81</v>
      </c>
      <c r="C197" s="157">
        <f>'[3]50x10km'!D203</f>
        <v>370.86333388246095</v>
      </c>
      <c r="D197" s="157">
        <f>'[3]400x10km'!D203</f>
        <v>366.0417676642499</v>
      </c>
      <c r="E197" s="158">
        <f>'[3]800x10km'!D203</f>
        <v>366.67063148975893</v>
      </c>
      <c r="F197" s="159">
        <f>'[3]50x40km'!D204</f>
        <v>376.0393721784697</v>
      </c>
      <c r="G197" s="160">
        <f>'[3]400x40km'!D204</f>
        <v>368.99465948887809</v>
      </c>
      <c r="H197" s="161">
        <f>'[3]400x90km'!D203</f>
        <v>375.28062700906287</v>
      </c>
      <c r="I197" s="160">
        <f>+('[3]800x10km'!D203)</f>
        <v>366.67063148975893</v>
      </c>
      <c r="J197" s="160">
        <f>'[3]800x40km'!D204</f>
        <v>368.07897185989293</v>
      </c>
      <c r="K197" s="161">
        <f>'[3]800x90km'!D203</f>
        <v>372.13802894988459</v>
      </c>
      <c r="L197" s="162">
        <f>'[3]2400x10km'!D203</f>
        <v>376.36981976327422</v>
      </c>
      <c r="M197" s="160">
        <f>'[3]2400x40km'!D204</f>
        <v>375.41813626462618</v>
      </c>
      <c r="N197" s="161">
        <f>'[3]2400x90km'!D203</f>
        <v>376.54548859304083</v>
      </c>
      <c r="O197" s="159">
        <f>+('[3]6000x10km'!D203)</f>
        <v>386.24599114332449</v>
      </c>
      <c r="P197" s="163">
        <f>'[3]6000x40km'!D204</f>
        <v>384.32751679412894</v>
      </c>
      <c r="Q197" s="164">
        <f>'[3]6000x90km'!D203</f>
        <v>384.99722300710079</v>
      </c>
      <c r="R197" s="137">
        <v>6</v>
      </c>
    </row>
    <row r="198" spans="1:18" ht="16.5" customHeight="1" x14ac:dyDescent="0.2">
      <c r="A198" s="137">
        <f t="shared" si="2"/>
        <v>194</v>
      </c>
      <c r="B198" s="156" t="s">
        <v>82</v>
      </c>
      <c r="C198" s="157">
        <f>'[3]50x10km'!D204</f>
        <v>374.90693027273107</v>
      </c>
      <c r="D198" s="157">
        <f>'[3]400x10km'!D204</f>
        <v>370.21937196240492</v>
      </c>
      <c r="E198" s="158">
        <f>'[3]800x10km'!D204</f>
        <v>371.10413263841133</v>
      </c>
      <c r="F198" s="159">
        <f>'[3]50x40km'!D205</f>
        <v>379.97838875011024</v>
      </c>
      <c r="G198" s="160">
        <f>'[3]400x40km'!D205</f>
        <v>373.05898322088058</v>
      </c>
      <c r="H198" s="161">
        <f>'[3]400x90km'!D204</f>
        <v>379.19802590178375</v>
      </c>
      <c r="I198" s="160">
        <f>+('[3]800x10km'!D204)</f>
        <v>371.10413263841133</v>
      </c>
      <c r="J198" s="160">
        <f>'[3]800x40km'!D205</f>
        <v>372.40391369068277</v>
      </c>
      <c r="K198" s="161">
        <f>'[3]800x90km'!D204</f>
        <v>376.3214134893588</v>
      </c>
      <c r="L198" s="162">
        <f>'[3]2400x10km'!D204</f>
        <v>381.43570458371454</v>
      </c>
      <c r="M198" s="160">
        <f>'[3]2400x40km'!D205</f>
        <v>380.38334658482597</v>
      </c>
      <c r="N198" s="161">
        <f>'[3]2400x90km'!D204</f>
        <v>381.38808447267724</v>
      </c>
      <c r="O198" s="159">
        <f>+('[3]6000x10km'!D204)</f>
        <v>391.79057004059246</v>
      </c>
      <c r="P198" s="163">
        <f>'[3]6000x40km'!D205</f>
        <v>389.78550252185613</v>
      </c>
      <c r="Q198" s="164">
        <f>'[3]6000x90km'!D204</f>
        <v>390.36995178977656</v>
      </c>
      <c r="R198" s="137">
        <v>7</v>
      </c>
    </row>
    <row r="199" spans="1:18" ht="16.5" customHeight="1" x14ac:dyDescent="0.2">
      <c r="A199" s="137">
        <f t="shared" ref="A199:A262" si="3">A198+1</f>
        <v>195</v>
      </c>
      <c r="B199" s="156" t="s">
        <v>83</v>
      </c>
      <c r="C199" s="157">
        <f>'[3]50x10km'!D205</f>
        <v>375.30969082991908</v>
      </c>
      <c r="D199" s="157">
        <f>'[3]400x10km'!D205</f>
        <v>370.59153961378775</v>
      </c>
      <c r="E199" s="158">
        <f>'[3]800x10km'!D205</f>
        <v>371.43706648328197</v>
      </c>
      <c r="F199" s="159">
        <f>'[3]50x40km'!D206</f>
        <v>380.39082793525517</v>
      </c>
      <c r="G199" s="160">
        <f>'[3]400x40km'!D206</f>
        <v>373.43898379800152</v>
      </c>
      <c r="H199" s="161">
        <f>'[3]400x90km'!D205</f>
        <v>379.59160419917845</v>
      </c>
      <c r="I199" s="160">
        <f>+('[3]800x10km'!D205)</f>
        <v>371.43706648328197</v>
      </c>
      <c r="J199" s="160">
        <f>'[3]800x40km'!D206</f>
        <v>372.74360441306675</v>
      </c>
      <c r="K199" s="161">
        <f>'[3]800x90km'!D205</f>
        <v>376.67310531527335</v>
      </c>
      <c r="L199" s="162">
        <f>'[3]2400x10km'!D205</f>
        <v>381.67946275938056</v>
      </c>
      <c r="M199" s="160">
        <f>'[3]2400x40km'!D206</f>
        <v>380.63219501161541</v>
      </c>
      <c r="N199" s="161">
        <f>'[3]2400x90km'!D205</f>
        <v>381.64661205762116</v>
      </c>
      <c r="O199" s="159">
        <f>+('[3]6000x10km'!D205)</f>
        <v>391.97736476841823</v>
      </c>
      <c r="P199" s="163">
        <f>'[3]6000x40km'!D206</f>
        <v>389.97581183104779</v>
      </c>
      <c r="Q199" s="164">
        <f>'[3]6000x90km'!D205</f>
        <v>390.56772177452802</v>
      </c>
      <c r="R199" s="137">
        <v>8</v>
      </c>
    </row>
    <row r="200" spans="1:18" ht="16.5" customHeight="1" x14ac:dyDescent="0.2">
      <c r="A200" s="137">
        <f t="shared" si="3"/>
        <v>196</v>
      </c>
      <c r="B200" s="156" t="s">
        <v>84</v>
      </c>
      <c r="C200" s="157">
        <f>'[3]50x10km'!D206</f>
        <v>376.92167594279215</v>
      </c>
      <c r="D200" s="157">
        <f>'[3]400x10km'!D206</f>
        <v>372.14211291596479</v>
      </c>
      <c r="E200" s="158">
        <f>'[3]800x10km'!D206</f>
        <v>372.88791255862009</v>
      </c>
      <c r="F200" s="159">
        <f>'[3]50x40km'!D207</f>
        <v>381.93726139531054</v>
      </c>
      <c r="G200" s="160">
        <f>'[3]400x40km'!D207</f>
        <v>374.9294632891727</v>
      </c>
      <c r="H200" s="161">
        <f>'[3]400x90km'!D206</f>
        <v>381.00070006629437</v>
      </c>
      <c r="I200" s="160">
        <f>+('[3]800x10km'!D206)</f>
        <v>372.88791255862009</v>
      </c>
      <c r="J200" s="160">
        <f>'[3]800x40km'!D207</f>
        <v>374.14758544882221</v>
      </c>
      <c r="K200" s="161">
        <f>'[3]800x90km'!D206</f>
        <v>378.01354958319706</v>
      </c>
      <c r="L200" s="162">
        <f>'[3]2400x10km'!D206</f>
        <v>382.83466804546458</v>
      </c>
      <c r="M200" s="160">
        <f>'[3]2400x40km'!D207</f>
        <v>381.76141889349753</v>
      </c>
      <c r="N200" s="161">
        <f>'[3]2400x90km'!D206</f>
        <v>382.74313326240502</v>
      </c>
      <c r="O200" s="159">
        <f>+('[3]6000x10km'!D206)</f>
        <v>392.95814654849539</v>
      </c>
      <c r="P200" s="163">
        <f>'[3]6000x40km'!D207</f>
        <v>390.94060841244192</v>
      </c>
      <c r="Q200" s="164">
        <f>'[3]6000x90km'!D206</f>
        <v>391.5163645385507</v>
      </c>
      <c r="R200" s="137">
        <v>9</v>
      </c>
    </row>
    <row r="201" spans="1:18" ht="16.5" customHeight="1" x14ac:dyDescent="0.2">
      <c r="A201" s="137">
        <f t="shared" si="3"/>
        <v>197</v>
      </c>
      <c r="B201" s="156" t="s">
        <v>85</v>
      </c>
      <c r="C201" s="157">
        <f>'[3]50x10km'!D207</f>
        <v>378.30024490681768</v>
      </c>
      <c r="D201" s="157">
        <f>'[3]400x10km'!D207</f>
        <v>373.41085462041337</v>
      </c>
      <c r="E201" s="158">
        <f>'[3]800x10km'!D207</f>
        <v>374.03538818436073</v>
      </c>
      <c r="F201" s="159">
        <f>'[3]50x40km'!D208</f>
        <v>383.24582204731774</v>
      </c>
      <c r="G201" s="160">
        <f>'[3]400x40km'!D208</f>
        <v>376.13762583122497</v>
      </c>
      <c r="H201" s="161">
        <f>'[3]400x90km'!D207</f>
        <v>382.12529947894922</v>
      </c>
      <c r="I201" s="160">
        <f>+('[3]800x10km'!D207)</f>
        <v>374.03538818436073</v>
      </c>
      <c r="J201" s="160">
        <f>'[3]800x40km'!D208</f>
        <v>375.24932691167521</v>
      </c>
      <c r="K201" s="161">
        <f>'[3]800x90km'!D207</f>
        <v>379.05188130658053</v>
      </c>
      <c r="L201" s="162">
        <f>'[3]2400x10km'!D207</f>
        <v>383.6451786982949</v>
      </c>
      <c r="M201" s="160">
        <f>'[3]2400x40km'!D208</f>
        <v>382.54901880070145</v>
      </c>
      <c r="N201" s="161">
        <f>'[3]2400x90km'!D207</f>
        <v>383.5004465618577</v>
      </c>
      <c r="O201" s="159">
        <f>+('[3]6000x10km'!D207)</f>
        <v>393.51811383190193</v>
      </c>
      <c r="P201" s="163">
        <f>'[3]6000x40km'!D208</f>
        <v>391.4890256306403</v>
      </c>
      <c r="Q201" s="164">
        <f>'[3]6000x90km'!D207</f>
        <v>392.0516655242983</v>
      </c>
      <c r="R201" s="137">
        <v>10</v>
      </c>
    </row>
    <row r="202" spans="1:18" ht="16.5" customHeight="1" x14ac:dyDescent="0.2">
      <c r="A202" s="137">
        <f t="shared" si="3"/>
        <v>198</v>
      </c>
      <c r="B202" s="156" t="s">
        <v>86</v>
      </c>
      <c r="C202" s="157">
        <f>'[3]50x10km'!D208</f>
        <v>378.89550813031451</v>
      </c>
      <c r="D202" s="157">
        <f>'[3]400x10km'!D208</f>
        <v>373.72625037260264</v>
      </c>
      <c r="E202" s="158">
        <f>'[3]800x10km'!D208</f>
        <v>374.1794072275141</v>
      </c>
      <c r="F202" s="159">
        <f>'[3]50x40km'!D209</f>
        <v>383.8816426589346</v>
      </c>
      <c r="G202" s="160">
        <f>'[3]400x40km'!D209</f>
        <v>376.49781188905945</v>
      </c>
      <c r="H202" s="161">
        <f>'[3]400x90km'!D208</f>
        <v>382.55375152369299</v>
      </c>
      <c r="I202" s="160">
        <f>+('[3]800x10km'!D208)</f>
        <v>374.1794072275141</v>
      </c>
      <c r="J202" s="160">
        <f>'[3]800x40km'!D209</f>
        <v>375.43427513678785</v>
      </c>
      <c r="K202" s="161">
        <f>'[3]800x90km'!D208</f>
        <v>379.29971266213175</v>
      </c>
      <c r="L202" s="162">
        <f>'[3]2400x10km'!D208</f>
        <v>383.26227348544717</v>
      </c>
      <c r="M202" s="160">
        <f>'[3]2400x40km'!D209</f>
        <v>382.20439117020305</v>
      </c>
      <c r="N202" s="161">
        <f>'[3]2400x90km'!D208</f>
        <v>383.21317996495401</v>
      </c>
      <c r="O202" s="159">
        <f>+('[3]6000x10km'!D208)</f>
        <v>392.53868872738371</v>
      </c>
      <c r="P202" s="163">
        <f>'[3]6000x40km'!D209</f>
        <v>390.54606519859118</v>
      </c>
      <c r="Q202" s="164">
        <f>'[3]6000x90km'!D208</f>
        <v>391.15777283030087</v>
      </c>
      <c r="R202" s="137">
        <v>11</v>
      </c>
    </row>
    <row r="203" spans="1:18" ht="16.5" customHeight="1" x14ac:dyDescent="0.2">
      <c r="A203" s="137">
        <f t="shared" si="3"/>
        <v>199</v>
      </c>
      <c r="B203" s="156" t="s">
        <v>87</v>
      </c>
      <c r="C203" s="157">
        <f>'[3]50x10km'!D209</f>
        <v>380.93709215362935</v>
      </c>
      <c r="D203" s="157">
        <f>'[3]400x10km'!D209</f>
        <v>375.72222525184497</v>
      </c>
      <c r="E203" s="158">
        <f>'[3]800x10km'!D209</f>
        <v>376.06634919407111</v>
      </c>
      <c r="F203" s="159">
        <f>'[3]50x40km'!D210</f>
        <v>385.88576896724925</v>
      </c>
      <c r="G203" s="160">
        <f>'[3]400x40km'!D210</f>
        <v>378.45489442434541</v>
      </c>
      <c r="H203" s="161">
        <f>'[3]400x90km'!D209</f>
        <v>384.46329538040663</v>
      </c>
      <c r="I203" s="160">
        <f>+('[3]800x10km'!D209)</f>
        <v>376.06634919407111</v>
      </c>
      <c r="J203" s="160">
        <f>'[3]800x40km'!D210</f>
        <v>377.29023199631462</v>
      </c>
      <c r="K203" s="161">
        <f>'[3]800x90km'!D209</f>
        <v>381.11852275481374</v>
      </c>
      <c r="L203" s="162">
        <f>'[3]2400x10km'!D209</f>
        <v>384.82637724629188</v>
      </c>
      <c r="M203" s="160">
        <f>'[3]2400x40km'!D210</f>
        <v>383.75093313090088</v>
      </c>
      <c r="N203" s="161">
        <f>'[3]2400x90km'!D209</f>
        <v>384.7430689234115</v>
      </c>
      <c r="O203" s="159">
        <f>+('[3]6000x10km'!D209)</f>
        <v>393.94717242632441</v>
      </c>
      <c r="P203" s="163">
        <f>'[3]6000x40km'!D210</f>
        <v>391.94212107919373</v>
      </c>
      <c r="Q203" s="164">
        <f>'[3]6000x90km'!D209</f>
        <v>392.54754436532329</v>
      </c>
      <c r="R203" s="137">
        <v>12</v>
      </c>
    </row>
    <row r="204" spans="1:18" ht="16.5" customHeight="1" x14ac:dyDescent="0.2">
      <c r="A204" s="137">
        <f t="shared" si="3"/>
        <v>200</v>
      </c>
      <c r="B204" s="156" t="s">
        <v>88</v>
      </c>
      <c r="C204" s="157">
        <f>'[3]50x10km'!D210</f>
        <v>381.45588011215159</v>
      </c>
      <c r="D204" s="157">
        <f>'[3]50x40km'!D211</f>
        <v>386.4782825694985</v>
      </c>
      <c r="E204" s="158">
        <f>'[3]50x90km'!D210</f>
        <v>395.75479511333947</v>
      </c>
      <c r="F204" s="160">
        <f>'[3]400x10km'!D210</f>
        <v>376.40797813064523</v>
      </c>
      <c r="G204" s="160">
        <f>'[3]400x40km'!D211</f>
        <v>379.19319013559698</v>
      </c>
      <c r="H204" s="161">
        <f>'[3]400x90km'!D210</f>
        <v>385.28330582575518</v>
      </c>
      <c r="I204" s="160">
        <f>+('[3]800x10km'!D210)</f>
        <v>376.82797927588609</v>
      </c>
      <c r="J204" s="160">
        <f>'[3]800x40km'!D211</f>
        <v>378.08838337659728</v>
      </c>
      <c r="K204" s="161">
        <f>'[3]800x90km'!D210</f>
        <v>381.97610244468262</v>
      </c>
      <c r="L204" s="159">
        <f>'[3]2400x10km'!D210</f>
        <v>385.78081626389195</v>
      </c>
      <c r="M204" s="160">
        <f>'[3]2400x40km'!D211</f>
        <v>384.71875906309202</v>
      </c>
      <c r="N204" s="161">
        <f>'[3]2400x90km'!D210</f>
        <v>385.73853148741011</v>
      </c>
      <c r="O204" s="159">
        <f>+('[3]6000x10km'!D210)</f>
        <v>395.20233566880307</v>
      </c>
      <c r="P204" s="163">
        <f>'[3]6000x40km'!D211</f>
        <v>393.19665537581062</v>
      </c>
      <c r="Q204" s="164">
        <f>'[3]6000x90km'!D210</f>
        <v>393.81326020486659</v>
      </c>
      <c r="R204" s="137">
        <v>1</v>
      </c>
    </row>
    <row r="205" spans="1:18" ht="16.5" customHeight="1" x14ac:dyDescent="0.2">
      <c r="A205" s="137">
        <f t="shared" si="3"/>
        <v>201</v>
      </c>
      <c r="B205" s="156" t="s">
        <v>89</v>
      </c>
      <c r="C205" s="157">
        <f>'[3]50x10km'!D211</f>
        <v>382.1389718500119</v>
      </c>
      <c r="D205" s="157">
        <f>'[3]50x40km'!D212</f>
        <v>387.19850301777012</v>
      </c>
      <c r="E205" s="158">
        <f>'[3]50x90km'!D211</f>
        <v>396.53314841374095</v>
      </c>
      <c r="F205" s="160">
        <f>'[3]400x10km'!D211</f>
        <v>376.96044066661267</v>
      </c>
      <c r="G205" s="160">
        <f>'[3]400x40km'!D212</f>
        <v>379.78019686610315</v>
      </c>
      <c r="H205" s="161">
        <f>'[3]400x90km'!D211</f>
        <v>385.92456125413202</v>
      </c>
      <c r="I205" s="160">
        <f>+('[3]800x10km'!D211)</f>
        <v>377.28378391487121</v>
      </c>
      <c r="J205" s="160">
        <f>'[3]800x40km'!D212</f>
        <v>378.57363629749864</v>
      </c>
      <c r="K205" s="161">
        <f>'[3]800x90km'!D211</f>
        <v>382.50844472940668</v>
      </c>
      <c r="L205" s="159">
        <f>'[3]2400x10km'!D211</f>
        <v>385.94094233575316</v>
      </c>
      <c r="M205" s="160">
        <f>'[3]2400x40km'!D212</f>
        <v>384.90267591166793</v>
      </c>
      <c r="N205" s="161">
        <f>'[3]2400x90km'!D211</f>
        <v>385.9608712273764</v>
      </c>
      <c r="O205" s="159">
        <f>+('[3]6000x10km'!D211)</f>
        <v>395.07118839711848</v>
      </c>
      <c r="P205" s="163">
        <f>'[3]6000x40km'!D212</f>
        <v>393.08539315094623</v>
      </c>
      <c r="Q205" s="164">
        <f>'[3]6000x90km'!D211</f>
        <v>393.73266987040341</v>
      </c>
      <c r="R205" s="137">
        <v>2</v>
      </c>
    </row>
    <row r="206" spans="1:18" ht="16.5" customHeight="1" x14ac:dyDescent="0.2">
      <c r="A206" s="137">
        <f t="shared" si="3"/>
        <v>202</v>
      </c>
      <c r="B206" s="156" t="s">
        <v>90</v>
      </c>
      <c r="C206" s="157">
        <f>'[3]50x10km'!D212</f>
        <v>383.4328505986465</v>
      </c>
      <c r="D206" s="157">
        <f>'[3]50x40km'!D213</f>
        <v>388.56024986841425</v>
      </c>
      <c r="E206" s="158">
        <f>'[3]50x90km'!D212</f>
        <v>398.0013782957771</v>
      </c>
      <c r="F206" s="160">
        <f>'[3]400x10km'!D212</f>
        <v>378.18095785013264</v>
      </c>
      <c r="G206" s="160">
        <f>'[3]400x40km'!D213</f>
        <v>381.05596436212397</v>
      </c>
      <c r="H206" s="161">
        <f>'[3]400x90km'!D212</f>
        <v>387.28883686971261</v>
      </c>
      <c r="I206" s="160">
        <f>+('[3]800x10km'!D212)</f>
        <v>378.40645352588018</v>
      </c>
      <c r="J206" s="160">
        <f>'[3]800x40km'!D213</f>
        <v>379.74039822016232</v>
      </c>
      <c r="K206" s="161">
        <f>'[3]800x90km'!D212</f>
        <v>383.74801915045862</v>
      </c>
      <c r="L206" s="159">
        <f>'[3]2400x10km'!D212</f>
        <v>386.79499103185447</v>
      </c>
      <c r="M206" s="160">
        <f>'[3]2400x40km'!D213</f>
        <v>385.78575057878743</v>
      </c>
      <c r="N206" s="161">
        <f>'[3]2400x90km'!D212</f>
        <v>386.89540866508827</v>
      </c>
      <c r="O206" s="159">
        <f>+('[3]6000x10km'!D212)</f>
        <v>395.750364264361</v>
      </c>
      <c r="P206" s="163">
        <f>'[3]6000x40km'!D213</f>
        <v>393.78326165099372</v>
      </c>
      <c r="Q206" s="164">
        <f>'[3]6000x90km'!D212</f>
        <v>394.46716564953692</v>
      </c>
      <c r="R206" s="137">
        <v>3</v>
      </c>
    </row>
    <row r="207" spans="1:18" ht="16.5" customHeight="1" x14ac:dyDescent="0.2">
      <c r="A207" s="137">
        <f t="shared" si="3"/>
        <v>203</v>
      </c>
      <c r="B207" s="156" t="s">
        <v>91</v>
      </c>
      <c r="C207" s="157">
        <f>'[3]50x10km'!D213</f>
        <v>384.08884707904514</v>
      </c>
      <c r="D207" s="157">
        <f>'[3]50x40km'!D214</f>
        <v>389.20882158256615</v>
      </c>
      <c r="E207" s="158">
        <f>'[3]50x90km'!D213</f>
        <v>398.64219913355106</v>
      </c>
      <c r="F207" s="160">
        <f>'[3]400x10km'!D213</f>
        <v>378.87656572065146</v>
      </c>
      <c r="G207" s="160">
        <f>'[3]400x40km'!D214</f>
        <v>381.74047039024032</v>
      </c>
      <c r="H207" s="161">
        <f>'[3]400x90km'!D213</f>
        <v>387.96042379497032</v>
      </c>
      <c r="I207" s="160">
        <f>+('[3]800x10km'!D213)</f>
        <v>379.10251668199004</v>
      </c>
      <c r="J207" s="160">
        <f>'[3]800x40km'!D214</f>
        <v>380.42609075439151</v>
      </c>
      <c r="K207" s="161">
        <f>'[3]800x90km'!D213</f>
        <v>384.42161678726751</v>
      </c>
      <c r="L207" s="159">
        <f>'[3]2400x10km'!D213</f>
        <v>387.46487001718202</v>
      </c>
      <c r="M207" s="160">
        <f>'[3]2400x40km'!D214</f>
        <v>386.44724409184636</v>
      </c>
      <c r="N207" s="161">
        <f>'[3]2400x90km'!D213</f>
        <v>387.54841498772231</v>
      </c>
      <c r="O207" s="159">
        <f>+('[3]6000x10km'!D213)</f>
        <v>396.46216772201313</v>
      </c>
      <c r="P207" s="163">
        <f>'[3]6000x40km'!D214</f>
        <v>394.48706168217223</v>
      </c>
      <c r="Q207" s="164">
        <f>'[3]6000x90km'!D213</f>
        <v>395.16502205674033</v>
      </c>
      <c r="R207" s="137">
        <v>4</v>
      </c>
    </row>
    <row r="208" spans="1:18" ht="16.5" customHeight="1" x14ac:dyDescent="0.2">
      <c r="A208" s="137">
        <f t="shared" si="3"/>
        <v>204</v>
      </c>
      <c r="B208" s="156" t="s">
        <v>92</v>
      </c>
      <c r="C208" s="157">
        <f>'[3]50x10km'!D214</f>
        <v>399.47786393272236</v>
      </c>
      <c r="D208" s="157">
        <f>'[3]50x40km'!D215</f>
        <v>405.00408347759571</v>
      </c>
      <c r="E208" s="158">
        <f>'[3]50x90km'!D214</f>
        <v>415.11221137798316</v>
      </c>
      <c r="F208" s="160">
        <f>'[3]400x10km'!D214</f>
        <v>392.70949209213745</v>
      </c>
      <c r="G208" s="160">
        <f>'[3]400x40km'!D215</f>
        <v>395.92163943733271</v>
      </c>
      <c r="H208" s="161">
        <f>'[3]400x90km'!D214</f>
        <v>402.73121143618215</v>
      </c>
      <c r="I208" s="160">
        <f>+('[3]800x10km'!D214)</f>
        <v>392.43014469843206</v>
      </c>
      <c r="J208" s="160">
        <f>'[3]800x40km'!D215</f>
        <v>394.01259397513456</v>
      </c>
      <c r="K208" s="161">
        <f>'[3]800x90km'!D214</f>
        <v>398.4709134961675</v>
      </c>
      <c r="L208" s="159">
        <f>'[3]2400x10km'!D214</f>
        <v>400.31552035153555</v>
      </c>
      <c r="M208" s="160">
        <f>'[3]2400x40km'!D215</f>
        <v>399.41014935820215</v>
      </c>
      <c r="N208" s="161">
        <f>'[3]2400x90km'!D214</f>
        <v>400.77680512753926</v>
      </c>
      <c r="O208" s="159">
        <f>+('[3]6000x10km'!D214)</f>
        <v>407.88758825913675</v>
      </c>
      <c r="P208" s="163">
        <f>'[3]6000x40km'!D215</f>
        <v>405.97071887947442</v>
      </c>
      <c r="Q208" s="164">
        <f>'[3]6000x90km'!D214</f>
        <v>406.85321797090438</v>
      </c>
      <c r="R208" s="137">
        <v>5</v>
      </c>
    </row>
    <row r="209" spans="1:18" ht="16.5" customHeight="1" x14ac:dyDescent="0.2">
      <c r="A209" s="137">
        <f t="shared" si="3"/>
        <v>205</v>
      </c>
      <c r="B209" s="156" t="s">
        <v>93</v>
      </c>
      <c r="C209" s="157">
        <f>'[3]50x10km'!D215</f>
        <v>398.32716481776777</v>
      </c>
      <c r="D209" s="157">
        <f>'[3]50x40km'!D216</f>
        <v>403.92620526643867</v>
      </c>
      <c r="E209" s="158">
        <f>'[3]50x90km'!D215</f>
        <v>414.13617651113628</v>
      </c>
      <c r="F209" s="160">
        <f>'[3]400x10km'!D215</f>
        <v>391.42092327075687</v>
      </c>
      <c r="G209" s="160">
        <f>'[3]400x40km'!D216</f>
        <v>394.70652887718984</v>
      </c>
      <c r="H209" s="161">
        <f>'[3]400x90km'!D215</f>
        <v>401.61872183324579</v>
      </c>
      <c r="I209" s="160">
        <f>+('[3]800x10km'!D215)</f>
        <v>391.11774702781582</v>
      </c>
      <c r="J209" s="160">
        <f>'[3]800x40km'!D216</f>
        <v>392.76167876904225</v>
      </c>
      <c r="K209" s="161">
        <f>'[3]800x90km'!D215</f>
        <v>397.30644903333354</v>
      </c>
      <c r="L209" s="159">
        <f>'[3]2400x10km'!D215</f>
        <v>398.91895100532713</v>
      </c>
      <c r="M209" s="160">
        <f>'[3]2400x40km'!D216</f>
        <v>398.05810915636431</v>
      </c>
      <c r="N209" s="161">
        <f>'[3]2400x90km'!D215</f>
        <v>399.48487382824146</v>
      </c>
      <c r="O209" s="159">
        <f>+('[3]6000x10km'!D215)</f>
        <v>406.23946267423509</v>
      </c>
      <c r="P209" s="163">
        <f>'[3]6000x40km'!D216</f>
        <v>404.35912889188842</v>
      </c>
      <c r="Q209" s="164">
        <f>'[3]6000x90km'!D215</f>
        <v>405.28431427857618</v>
      </c>
      <c r="R209" s="137">
        <v>6</v>
      </c>
    </row>
    <row r="210" spans="1:18" ht="16.5" customHeight="1" x14ac:dyDescent="0.2">
      <c r="A210" s="137">
        <f t="shared" si="3"/>
        <v>206</v>
      </c>
      <c r="B210" s="156" t="s">
        <v>94</v>
      </c>
      <c r="C210" s="157">
        <f>'[3]50x10km'!D216</f>
        <v>398.13853875124965</v>
      </c>
      <c r="D210" s="157">
        <f>'[3]50x40km'!D217</f>
        <v>403.74627134842717</v>
      </c>
      <c r="E210" s="158">
        <f>'[3]50x90km'!D216</f>
        <v>413.96814833007033</v>
      </c>
      <c r="F210" s="160">
        <f>'[3]400x10km'!D216</f>
        <v>391.26651137306914</v>
      </c>
      <c r="G210" s="160">
        <f>'[3]400x40km'!D217</f>
        <v>394.55876037598784</v>
      </c>
      <c r="H210" s="161">
        <f>'[3]400x90km'!D216</f>
        <v>401.4800382630325</v>
      </c>
      <c r="I210" s="160">
        <f>+('[3]800x10km'!D216)</f>
        <v>390.99248377897658</v>
      </c>
      <c r="J210" s="160">
        <f>'[3]800x40km'!D217</f>
        <v>392.64085310780564</v>
      </c>
      <c r="K210" s="161">
        <f>'[3]800x90km'!D216</f>
        <v>397.1917030650709</v>
      </c>
      <c r="L210" s="159">
        <f>'[3]2400x10km'!D216</f>
        <v>398.86720038488977</v>
      </c>
      <c r="M210" s="160">
        <f>'[3]2400x40km'!D217</f>
        <v>398.00752347354342</v>
      </c>
      <c r="N210" s="161">
        <f>'[3]2400x90km'!D216</f>
        <v>399.43575476553667</v>
      </c>
      <c r="O210" s="159">
        <f>+('[3]6000x10km'!D216)</f>
        <v>406.25447229705151</v>
      </c>
      <c r="P210" s="163">
        <f>'[3]6000x40km'!D217</f>
        <v>404.37368768565432</v>
      </c>
      <c r="Q210" s="164">
        <f>'[3]6000x90km'!D216</f>
        <v>405.29829460031101</v>
      </c>
      <c r="R210" s="137">
        <v>7</v>
      </c>
    </row>
    <row r="211" spans="1:18" ht="16.5" customHeight="1" x14ac:dyDescent="0.2">
      <c r="A211" s="137">
        <f t="shared" si="3"/>
        <v>207</v>
      </c>
      <c r="B211" s="156" t="s">
        <v>95</v>
      </c>
      <c r="C211" s="157">
        <f>'[3]50x10km'!D217</f>
        <v>397.70332958374007</v>
      </c>
      <c r="D211" s="157">
        <f>'[3]50x40km'!D218</f>
        <v>403.34083459174076</v>
      </c>
      <c r="E211" s="158">
        <f>'[3]50x90km'!D217</f>
        <v>413.60452193148592</v>
      </c>
      <c r="F211" s="160">
        <f>'[3]400x10km'!D217</f>
        <v>390.7970667507085</v>
      </c>
      <c r="G211" s="160">
        <f>'[3]400x40km'!D218</f>
        <v>394.11816126402567</v>
      </c>
      <c r="H211" s="161">
        <f>'[3]400x90km'!D217</f>
        <v>401.07992524510468</v>
      </c>
      <c r="I211" s="160">
        <f>+('[3]800x10km'!D217)</f>
        <v>390.53179634305741</v>
      </c>
      <c r="J211" s="160">
        <f>'[3]800x40km'!D218</f>
        <v>392.20351869312435</v>
      </c>
      <c r="K211" s="161">
        <f>'[3]800x90km'!D217</f>
        <v>396.78740350956679</v>
      </c>
      <c r="L211" s="159">
        <f>'[3]2400x10km'!D217</f>
        <v>398.39123043942345</v>
      </c>
      <c r="M211" s="160">
        <f>'[3]2400x40km'!D218</f>
        <v>397.54785320474042</v>
      </c>
      <c r="N211" s="161">
        <f>'[3]2400x90km'!D217</f>
        <v>398.99833234269909</v>
      </c>
      <c r="O211" s="159">
        <f>+('[3]6000x10km'!D217)</f>
        <v>405.69633853940667</v>
      </c>
      <c r="P211" s="163">
        <f>'[3]6000x40km'!D218</f>
        <v>403.82862455473798</v>
      </c>
      <c r="Q211" s="164">
        <f>'[3]6000x90km'!D217</f>
        <v>404.76880832853089</v>
      </c>
      <c r="R211" s="137">
        <v>8</v>
      </c>
    </row>
    <row r="212" spans="1:18" ht="16.5" customHeight="1" x14ac:dyDescent="0.2">
      <c r="A212" s="137">
        <f t="shared" si="3"/>
        <v>208</v>
      </c>
      <c r="B212" s="156" t="s">
        <v>96</v>
      </c>
      <c r="C212" s="157">
        <f>'[3]50x10km'!D218</f>
        <v>402.18919314266486</v>
      </c>
      <c r="D212" s="157">
        <f>'[3]50x40km'!D219</f>
        <v>407.63339628232575</v>
      </c>
      <c r="E212" s="158">
        <f>'[3]50x90km'!D218</f>
        <v>417.63373853523234</v>
      </c>
      <c r="F212" s="160">
        <f>'[3]400x10km'!D218</f>
        <v>394.85852476321821</v>
      </c>
      <c r="G212" s="160">
        <f>'[3]400x40km'!D219</f>
        <v>398.01492719507672</v>
      </c>
      <c r="H212" s="161">
        <f>'[3]400x90km'!D218</f>
        <v>404.75268029626352</v>
      </c>
      <c r="I212" s="160">
        <f>+('[3]800x10km'!D218)</f>
        <v>394.56116062174931</v>
      </c>
      <c r="J212" s="160">
        <f>'[3]800x40km'!D219</f>
        <v>396.0955449429751</v>
      </c>
      <c r="K212" s="161">
        <f>'[3]800x90km'!D218</f>
        <v>400.49207020691563</v>
      </c>
      <c r="L212" s="159">
        <f>'[3]2400x10km'!D218</f>
        <v>402.34684045929595</v>
      </c>
      <c r="M212" s="160">
        <f>'[3]2400x40km'!D219</f>
        <v>401.40657739760633</v>
      </c>
      <c r="N212" s="161">
        <f>'[3]2400x90km'!D218</f>
        <v>402.73265523112372</v>
      </c>
      <c r="O212" s="159">
        <f>+('[3]6000x10km'!D218)</f>
        <v>409.16615108111557</v>
      </c>
      <c r="P212" s="163">
        <f>'[3]6000x40km'!D219</f>
        <v>407.23663229504285</v>
      </c>
      <c r="Q212" s="164">
        <f>'[3]6000x90km'!D218</f>
        <v>408.11122907532814</v>
      </c>
      <c r="R212" s="137">
        <v>9</v>
      </c>
    </row>
    <row r="213" spans="1:18" ht="16.5" customHeight="1" x14ac:dyDescent="0.2">
      <c r="A213" s="137">
        <f t="shared" si="3"/>
        <v>209</v>
      </c>
      <c r="B213" s="156" t="s">
        <v>97</v>
      </c>
      <c r="C213" s="157">
        <f>'[3]50x10km'!D219</f>
        <v>402.63792262499186</v>
      </c>
      <c r="D213" s="157">
        <f>'[3]50x40km'!D220</f>
        <v>408.06610380901964</v>
      </c>
      <c r="E213" s="158">
        <f>'[3]50x90km'!D219</f>
        <v>418.04499448606384</v>
      </c>
      <c r="F213" s="160">
        <f>'[3]400x10km'!D219</f>
        <v>395.14366146154327</v>
      </c>
      <c r="G213" s="160">
        <f>'[3]400x40km'!D220</f>
        <v>398.29203691261341</v>
      </c>
      <c r="H213" s="161">
        <f>'[3]400x90km'!D219</f>
        <v>405.01932273171838</v>
      </c>
      <c r="I213" s="160">
        <f>+('[3]800x10km'!D219)</f>
        <v>394.7488334955363</v>
      </c>
      <c r="J213" s="160">
        <f>'[3]800x40km'!D220</f>
        <v>396.28003277624236</v>
      </c>
      <c r="K213" s="161">
        <f>'[3]800x90km'!D219</f>
        <v>400.67270666396598</v>
      </c>
      <c r="L213" s="159">
        <f>'[3]2400x10km'!D219</f>
        <v>402.20390608434673</v>
      </c>
      <c r="M213" s="160">
        <f>'[3]2400x40km'!D220</f>
        <v>401.26999697835134</v>
      </c>
      <c r="N213" s="161">
        <f>'[3]2400x90km'!D219</f>
        <v>402.60504407153678</v>
      </c>
      <c r="O213" s="159">
        <f>+('[3]6000x10km'!D219)</f>
        <v>408.65168457233324</v>
      </c>
      <c r="P213" s="163">
        <f>'[3]6000x40km'!D220</f>
        <v>406.73385665325327</v>
      </c>
      <c r="Q213" s="164">
        <f>'[3]6000x90km'!D219</f>
        <v>407.62223783653531</v>
      </c>
      <c r="R213" s="137">
        <v>10</v>
      </c>
    </row>
    <row r="214" spans="1:18" ht="16.5" customHeight="1" x14ac:dyDescent="0.2">
      <c r="A214" s="137">
        <f t="shared" si="3"/>
        <v>210</v>
      </c>
      <c r="B214" s="156" t="s">
        <v>98</v>
      </c>
      <c r="C214" s="157">
        <f>'[3]50x10km'!D220</f>
        <v>403.13578212330248</v>
      </c>
      <c r="D214" s="157">
        <f>'[3]50x40km'!D221</f>
        <v>408.53480269629301</v>
      </c>
      <c r="E214" s="158">
        <f>'[3]50x90km'!D220</f>
        <v>418.47309213037704</v>
      </c>
      <c r="F214" s="160">
        <f>'[3]400x10km'!D220</f>
        <v>395.62884003800173</v>
      </c>
      <c r="G214" s="160">
        <f>'[3]400x40km'!D221</f>
        <v>398.75078888397621</v>
      </c>
      <c r="H214" s="161">
        <f>'[3]400x90km'!D220</f>
        <v>405.44126860336058</v>
      </c>
      <c r="I214" s="160">
        <f>+('[3]800x10km'!D220)</f>
        <v>395.20774769178092</v>
      </c>
      <c r="J214" s="160">
        <f>'[3]800x40km'!D221</f>
        <v>396.71812735253451</v>
      </c>
      <c r="K214" s="161">
        <f>'[3]800x90km'!D220</f>
        <v>401.08160266955349</v>
      </c>
      <c r="L214" s="159">
        <f>'[3]2400x10km'!D220</f>
        <v>402.57986041787188</v>
      </c>
      <c r="M214" s="160">
        <f>'[3]2400x40km'!D221</f>
        <v>401.63386002729459</v>
      </c>
      <c r="N214" s="161">
        <f>'[3]2400x90km'!D220</f>
        <v>402.95256263689629</v>
      </c>
      <c r="O214" s="159">
        <f>+('[3]6000x10km'!D220)</f>
        <v>408.98319834785639</v>
      </c>
      <c r="P214" s="163">
        <f>'[3]6000x40km'!D221</f>
        <v>407.05769276478384</v>
      </c>
      <c r="Q214" s="164">
        <f>'[3]6000x90km'!D220</f>
        <v>407.93695974613968</v>
      </c>
      <c r="R214" s="137">
        <v>11</v>
      </c>
    </row>
    <row r="215" spans="1:18" ht="16.5" customHeight="1" x14ac:dyDescent="0.2">
      <c r="A215" s="137">
        <f t="shared" si="3"/>
        <v>211</v>
      </c>
      <c r="B215" s="156" t="s">
        <v>99</v>
      </c>
      <c r="C215" s="157">
        <f>'[3]50x10km'!D221</f>
        <v>403.49153294873747</v>
      </c>
      <c r="D215" s="157">
        <f>'[3]50x40km'!D222</f>
        <v>408.88450795021021</v>
      </c>
      <c r="E215" s="158">
        <f>'[3]50x90km'!D221</f>
        <v>418.81561431800299</v>
      </c>
      <c r="F215" s="160">
        <f>'[3]400x10km'!D221</f>
        <v>396.00860492457821</v>
      </c>
      <c r="G215" s="160">
        <f>'[3]400x40km'!D222</f>
        <v>399.12269997893139</v>
      </c>
      <c r="H215" s="161">
        <f>'[3]400x90km'!D221</f>
        <v>405.80345942474901</v>
      </c>
      <c r="I215" s="160">
        <f>+('[3]800x10km'!D221)</f>
        <v>395.59059996322975</v>
      </c>
      <c r="J215" s="160">
        <f>'[3]800x40km'!D222</f>
        <v>397.09380519273753</v>
      </c>
      <c r="K215" s="161">
        <f>'[3]800x90km'!D221</f>
        <v>401.44839612522691</v>
      </c>
      <c r="L215" s="159">
        <f>'[3]2400x10km'!D221</f>
        <v>402.95036474847416</v>
      </c>
      <c r="M215" s="160">
        <f>'[3]2400x40km'!D222</f>
        <v>401.99881694422567</v>
      </c>
      <c r="N215" s="161">
        <f>'[3]2400x90km'!D221</f>
        <v>403.31139912832214</v>
      </c>
      <c r="O215" s="159">
        <f>+('[3]6000x10km'!D221)</f>
        <v>409.37733510028181</v>
      </c>
      <c r="P215" s="163">
        <f>'[3]6000x40km'!D222</f>
        <v>407.44683594623797</v>
      </c>
      <c r="Q215" s="164">
        <f>'[3]6000x90km'!D221</f>
        <v>408.32190906727737</v>
      </c>
      <c r="R215" s="137">
        <v>12</v>
      </c>
    </row>
    <row r="216" spans="1:18" ht="16.5" customHeight="1" x14ac:dyDescent="0.2">
      <c r="A216" s="137">
        <f t="shared" si="3"/>
        <v>212</v>
      </c>
      <c r="B216" s="156" t="s">
        <v>100</v>
      </c>
      <c r="C216" s="157">
        <f>'[3]50x10km'!D222</f>
        <v>404.1214310641945</v>
      </c>
      <c r="D216" s="157">
        <f>'[3]50x40km'!D223</f>
        <v>409.62785176580712</v>
      </c>
      <c r="E216" s="158">
        <f>'[3]50x90km'!D222</f>
        <v>419.72945833746883</v>
      </c>
      <c r="F216" s="160">
        <f>'[3]400x10km'!D222</f>
        <v>398.68127020902602</v>
      </c>
      <c r="G216" s="160">
        <f>'[3]400x40km'!D223</f>
        <v>401.79395328997936</v>
      </c>
      <c r="H216" s="161">
        <f>'[3]400x90km'!D222</f>
        <v>408.48643335559046</v>
      </c>
      <c r="I216" s="160">
        <f>+('[3]800x10km'!D222)</f>
        <v>399.5432810088098</v>
      </c>
      <c r="J216" s="160">
        <f>'[3]800x40km'!D223</f>
        <v>400.98935268993802</v>
      </c>
      <c r="K216" s="161">
        <f>'[3]800x90km'!D222</f>
        <v>405.27792876518163</v>
      </c>
      <c r="L216" s="159">
        <f>'[3]2400x10km'!D222</f>
        <v>409.82231099110101</v>
      </c>
      <c r="M216" s="160">
        <f>'[3]2400x40km'!D223</f>
        <v>408.74030306137274</v>
      </c>
      <c r="N216" s="161">
        <f>'[3]2400x90km'!D222</f>
        <v>409.8961327713173</v>
      </c>
      <c r="O216" s="159">
        <f>+('[3]6000x10km'!D222)</f>
        <v>419.80615187823201</v>
      </c>
      <c r="P216" s="163">
        <f>'[3]6000x40km'!D223</f>
        <v>417.70434563194647</v>
      </c>
      <c r="Q216" s="164">
        <f>'[3]6000x90km'!D222</f>
        <v>418.40550972989035</v>
      </c>
      <c r="R216" s="137">
        <v>1</v>
      </c>
    </row>
    <row r="217" spans="1:18" ht="16.5" customHeight="1" x14ac:dyDescent="0.2">
      <c r="A217" s="137">
        <f t="shared" si="3"/>
        <v>213</v>
      </c>
      <c r="B217" s="156" t="s">
        <v>101</v>
      </c>
      <c r="C217" s="157">
        <f>'[3]50x10km'!D223</f>
        <v>404.20102500727495</v>
      </c>
      <c r="D217" s="157">
        <f>'[3]50x40km'!D224</f>
        <v>409.71727316169324</v>
      </c>
      <c r="E217" s="158">
        <f>'[3]50x90km'!D223</f>
        <v>419.83377197710655</v>
      </c>
      <c r="F217" s="160">
        <f>'[3]400x10km'!D223</f>
        <v>398.68264778856843</v>
      </c>
      <c r="G217" s="160">
        <f>'[3]400x40km'!D224</f>
        <v>401.80695846510594</v>
      </c>
      <c r="H217" s="161">
        <f>'[3]400x90km'!D223</f>
        <v>408.5167441414078</v>
      </c>
      <c r="I217" s="160">
        <f>+('[3]800x10km'!D223)</f>
        <v>399.4863224065229</v>
      </c>
      <c r="J217" s="160">
        <f>'[3]800x40km'!D224</f>
        <v>400.94374909371828</v>
      </c>
      <c r="K217" s="161">
        <f>'[3]800x90km'!D223</f>
        <v>405.24926306614856</v>
      </c>
      <c r="L217" s="159">
        <f>'[3]2400x10km'!D223</f>
        <v>409.64964457871031</v>
      </c>
      <c r="M217" s="160">
        <f>'[3]2400x40km'!D224</f>
        <v>408.57782660424544</v>
      </c>
      <c r="N217" s="161">
        <f>'[3]2400x90km'!D223</f>
        <v>409.74843417349553</v>
      </c>
      <c r="O217" s="159">
        <f>+('[3]6000x10km'!D223)</f>
        <v>419.5096688809931</v>
      </c>
      <c r="P217" s="163">
        <f>'[3]6000x40km'!D224</f>
        <v>417.41709105441902</v>
      </c>
      <c r="Q217" s="164">
        <f>'[3]6000x90km'!D223</f>
        <v>418.13020094832331</v>
      </c>
      <c r="R217" s="137">
        <v>2</v>
      </c>
    </row>
    <row r="218" spans="1:18" ht="16.5" customHeight="1" x14ac:dyDescent="0.2">
      <c r="A218" s="137">
        <f t="shared" si="3"/>
        <v>214</v>
      </c>
      <c r="B218" s="156" t="s">
        <v>102</v>
      </c>
      <c r="C218" s="157">
        <f>'[3]50x10km'!D224</f>
        <v>407.91181157266658</v>
      </c>
      <c r="D218" s="157">
        <f>'[3]50x40km'!D225</f>
        <v>414.0206441343052</v>
      </c>
      <c r="E218" s="158">
        <f>'[3]50x90km'!D224</f>
        <v>425.02980738037871</v>
      </c>
      <c r="F218" s="160">
        <f>'[3]400x10km'!D224</f>
        <v>404.6393928091469</v>
      </c>
      <c r="G218" s="160">
        <f>'[3]400x40km'!D225</f>
        <v>408.14607032136337</v>
      </c>
      <c r="H218" s="161">
        <f>'[3]400x90km'!D224</f>
        <v>415.45551112605187</v>
      </c>
      <c r="I218" s="160">
        <f>+('[3]800x10km'!D224)</f>
        <v>406.60299593439458</v>
      </c>
      <c r="J218" s="160">
        <f>'[3]800x40km'!D225</f>
        <v>408.30031980864629</v>
      </c>
      <c r="K218" s="161">
        <f>'[3]800x90km'!D224</f>
        <v>413.00727567134339</v>
      </c>
      <c r="L218" s="159">
        <f>'[3]2400x10km'!D224</f>
        <v>419.75371755963704</v>
      </c>
      <c r="M218" s="160">
        <f>'[3]2400x40km'!D225</f>
        <v>418.7139654633873</v>
      </c>
      <c r="N218" s="161">
        <f>'[3]2400x90km'!D224</f>
        <v>420.00518883713357</v>
      </c>
      <c r="O218" s="159">
        <f>+('[3]6000x10km'!D224)</f>
        <v>433.74865442962437</v>
      </c>
      <c r="P218" s="163">
        <f>'[3]6000x40km'!D225</f>
        <v>431.56328166982541</v>
      </c>
      <c r="Q218" s="164">
        <f>'[3]6000x90km'!D224</f>
        <v>432.26562398235848</v>
      </c>
      <c r="R218" s="137">
        <v>3</v>
      </c>
    </row>
    <row r="219" spans="1:18" ht="16.5" customHeight="1" x14ac:dyDescent="0.2">
      <c r="A219" s="137">
        <f t="shared" si="3"/>
        <v>215</v>
      </c>
      <c r="B219" s="156" t="s">
        <v>103</v>
      </c>
      <c r="C219" s="157">
        <f>'[3]50x10km'!D225</f>
        <v>408.21691690271484</v>
      </c>
      <c r="D219" s="157">
        <f>'[3]50x40km'!D226</f>
        <v>414.1717902112515</v>
      </c>
      <c r="E219" s="158">
        <f>'[3]50x90km'!D225</f>
        <v>424.95523425891355</v>
      </c>
      <c r="F219" s="160">
        <f>'[3]400x10km'!D225</f>
        <v>404.65311085697203</v>
      </c>
      <c r="G219" s="160">
        <f>'[3]400x40km'!D226</f>
        <v>408.04115332424476</v>
      </c>
      <c r="H219" s="161">
        <f>'[3]400x90km'!D225</f>
        <v>415.17417056193631</v>
      </c>
      <c r="I219" s="160">
        <f>+('[3]800x10km'!D225)</f>
        <v>406.42655826133972</v>
      </c>
      <c r="J219" s="160">
        <f>'[3]800x40km'!D226</f>
        <v>408.03840731425379</v>
      </c>
      <c r="K219" s="161">
        <f>'[3]800x90km'!D225</f>
        <v>412.61469206880599</v>
      </c>
      <c r="L219" s="159">
        <f>'[3]2400x10km'!D225</f>
        <v>419.10409413455056</v>
      </c>
      <c r="M219" s="160">
        <f>'[3]2400x40km'!D226</f>
        <v>418.02691612809667</v>
      </c>
      <c r="N219" s="161">
        <f>'[3]2400x90km'!D225</f>
        <v>419.25492700780006</v>
      </c>
      <c r="O219" s="159">
        <f>+('[3]6000x10km'!D225)</f>
        <v>432.5586184138553</v>
      </c>
      <c r="P219" s="163">
        <f>'[3]6000x40km'!D226</f>
        <v>430.36294725072241</v>
      </c>
      <c r="Q219" s="164">
        <f>'[3]6000x90km'!D225</f>
        <v>431.03718559382628</v>
      </c>
      <c r="R219" s="137">
        <v>4</v>
      </c>
    </row>
    <row r="220" spans="1:18" ht="16.5" customHeight="1" x14ac:dyDescent="0.2">
      <c r="A220" s="137">
        <f t="shared" si="3"/>
        <v>216</v>
      </c>
      <c r="B220" s="156" t="s">
        <v>104</v>
      </c>
      <c r="C220" s="168">
        <f>'[3]50x10km'!D226</f>
        <v>424.65285627763387</v>
      </c>
      <c r="D220" s="168">
        <f>'[3]50x40km'!D227</f>
        <v>431.08660658401351</v>
      </c>
      <c r="E220" s="169">
        <f>'[3]50x90km'!D226</f>
        <v>442.65710732332292</v>
      </c>
      <c r="F220" s="170">
        <f>'[3]400x10km'!D226</f>
        <v>419.64239408877887</v>
      </c>
      <c r="G220" s="170">
        <f>'[3]400x40km'!D227</f>
        <v>423.43059060471921</v>
      </c>
      <c r="H220" s="171">
        <f>'[3]400x90km'!D226</f>
        <v>431.23643538947073</v>
      </c>
      <c r="I220" s="160">
        <f>+('[3]800x10km'!D226)</f>
        <v>420.91275250996682</v>
      </c>
      <c r="J220" s="172">
        <f>'[3]800x40km'!D227</f>
        <v>422.82123179207827</v>
      </c>
      <c r="K220" s="161">
        <f>'[3]800x90km'!D226</f>
        <v>427.92369092996239</v>
      </c>
      <c r="L220" s="173">
        <f>'[3]2400x10km'!D226</f>
        <v>433.08480300607391</v>
      </c>
      <c r="M220" s="170">
        <f>'[3]2400x40km'!D227</f>
        <v>432.13840170546177</v>
      </c>
      <c r="N220" s="171">
        <f>'[3]2400x90km'!D226</f>
        <v>433.66880891507145</v>
      </c>
      <c r="O220" s="159">
        <f>+('[3]6000x10km'!D226)</f>
        <v>445.25251987977373</v>
      </c>
      <c r="P220" s="174">
        <f>'[3]6000x40km'!D227</f>
        <v>443.12029101437656</v>
      </c>
      <c r="Q220" s="175">
        <f>'[3]6000x90km'!D226</f>
        <v>444.01975236948778</v>
      </c>
      <c r="R220" s="137">
        <v>5</v>
      </c>
    </row>
    <row r="221" spans="1:18" ht="16.5" customHeight="1" x14ac:dyDescent="0.2">
      <c r="A221" s="137">
        <f t="shared" si="3"/>
        <v>217</v>
      </c>
      <c r="B221" s="156" t="s">
        <v>105</v>
      </c>
      <c r="C221" s="168">
        <f>'[3]50x10km'!D227</f>
        <v>425.61402606326567</v>
      </c>
      <c r="D221" s="168">
        <f>'[3]50x40km'!D228</f>
        <v>432.01864070401422</v>
      </c>
      <c r="E221" s="169">
        <f>'[3]50x90km'!D227</f>
        <v>443.55084164738952</v>
      </c>
      <c r="F221" s="170">
        <f>'[3]400x10km'!D227</f>
        <v>420.58673230112493</v>
      </c>
      <c r="G221" s="170">
        <f>'[3]400x40km'!D228</f>
        <v>424.34663137631554</v>
      </c>
      <c r="H221" s="171">
        <f>'[3]400x90km'!D227</f>
        <v>432.1152612656428</v>
      </c>
      <c r="I221" s="160">
        <f>+('[3]800x10km'!D227)</f>
        <v>421.81156755058424</v>
      </c>
      <c r="J221" s="172">
        <f>'[3]800x40km'!D228</f>
        <v>423.6974094897584</v>
      </c>
      <c r="K221" s="161">
        <f>'[3]800x90km'!D227</f>
        <v>428.77021581542266</v>
      </c>
      <c r="L221" s="173">
        <f>'[3]2400x10km'!D227</f>
        <v>433.83411966832881</v>
      </c>
      <c r="M221" s="170">
        <f>'[3]2400x40km'!D228</f>
        <v>432.8745261749047</v>
      </c>
      <c r="N221" s="171">
        <f>'[3]2400x90km'!D227</f>
        <v>434.38946130742607</v>
      </c>
      <c r="O221" s="159">
        <f>+('[3]6000x10km'!D227)</f>
        <v>445.92848381706659</v>
      </c>
      <c r="P221" s="174">
        <f>'[3]6000x40km'!D228</f>
        <v>443.78734462159429</v>
      </c>
      <c r="Q221" s="175">
        <f>'[3]6000x90km'!D227</f>
        <v>444.67905726616618</v>
      </c>
      <c r="R221" s="137">
        <v>6</v>
      </c>
    </row>
    <row r="222" spans="1:18" ht="16.5" customHeight="1" x14ac:dyDescent="0.2">
      <c r="A222" s="137">
        <f t="shared" si="3"/>
        <v>218</v>
      </c>
      <c r="B222" s="156" t="s">
        <v>106</v>
      </c>
      <c r="C222" s="168">
        <f>'[3]50x10km'!D228</f>
        <v>430.9992575633384</v>
      </c>
      <c r="D222" s="168">
        <f>'[3]50x40km'!D229</f>
        <v>437.40980325658791</v>
      </c>
      <c r="E222" s="169">
        <f>'[3]50x90km'!D228</f>
        <v>448.97707983959378</v>
      </c>
      <c r="F222" s="170">
        <f>'[3]400x10km'!D228</f>
        <v>426.31794045168169</v>
      </c>
      <c r="G222" s="170">
        <f>'[3]400x40km'!D229</f>
        <v>430.04256042558757</v>
      </c>
      <c r="H222" s="171">
        <f>'[3]400x90km'!D228</f>
        <v>437.78834320543507</v>
      </c>
      <c r="I222" s="160">
        <f>+('[3]800x10km'!D228)</f>
        <v>427.90312028673389</v>
      </c>
      <c r="J222" s="172">
        <f>'[3]800x40km'!D229</f>
        <v>429.73365369475374</v>
      </c>
      <c r="K222" s="161">
        <f>'[3]800x90km'!D228</f>
        <v>434.75442261816488</v>
      </c>
      <c r="L222" s="173">
        <f>'[3]2400x10km'!D228</f>
        <v>440.81749789437657</v>
      </c>
      <c r="M222" s="170">
        <f>'[3]2400x40km'!D229</f>
        <v>439.77505972648635</v>
      </c>
      <c r="N222" s="171">
        <f>'[3]2400x90km'!D228</f>
        <v>441.20868780758849</v>
      </c>
      <c r="O222" s="159">
        <f>+('[3]6000x10km'!D228)</f>
        <v>453.78906045216394</v>
      </c>
      <c r="P222" s="174">
        <f>'[3]6000x40km'!D229</f>
        <v>451.55857499107992</v>
      </c>
      <c r="Q222" s="175">
        <f>'[3]6000x90km'!D228</f>
        <v>452.38310409494585</v>
      </c>
      <c r="R222" s="137">
        <v>7</v>
      </c>
    </row>
    <row r="223" spans="1:18" ht="16.5" customHeight="1" x14ac:dyDescent="0.2">
      <c r="A223" s="137">
        <f t="shared" si="3"/>
        <v>219</v>
      </c>
      <c r="B223" s="156" t="s">
        <v>107</v>
      </c>
      <c r="C223" s="168">
        <f>'[3]50x10km'!D229</f>
        <v>433.26213922043735</v>
      </c>
      <c r="D223" s="168">
        <f>'[3]50x40km'!D230</f>
        <v>439.56962515573133</v>
      </c>
      <c r="E223" s="169">
        <f>'[3]50x90km'!D229</f>
        <v>450.99586867232972</v>
      </c>
      <c r="F223" s="170">
        <f>'[3]400x10km'!D229</f>
        <v>428.54982098589824</v>
      </c>
      <c r="G223" s="170">
        <f>'[3]400x40km'!D230</f>
        <v>432.17813635216675</v>
      </c>
      <c r="H223" s="171">
        <f>'[3]400x90km'!D229</f>
        <v>439.79218761697604</v>
      </c>
      <c r="I223" s="160">
        <f>+('[3]800x10km'!D229)</f>
        <v>430.03499149950392</v>
      </c>
      <c r="J223" s="172">
        <f>'[3]800x40km'!D230</f>
        <v>431.78870822184189</v>
      </c>
      <c r="K223" s="161">
        <f>'[3]800x90km'!D229</f>
        <v>436.70404364293529</v>
      </c>
      <c r="L223" s="173">
        <f>'[3]2400x10km'!D229</f>
        <v>442.60745555914104</v>
      </c>
      <c r="M223" s="170">
        <f>'[3]2400x40km'!D230</f>
        <v>441.519556130664</v>
      </c>
      <c r="N223" s="171">
        <f>'[3]2400x90km'!D229</f>
        <v>442.89435180594893</v>
      </c>
      <c r="O223" s="159">
        <f>+('[3]6000x10km'!D229)</f>
        <v>455.41656531631656</v>
      </c>
      <c r="P223" s="174">
        <f>'[3]6000x40km'!D230</f>
        <v>453.15598225715587</v>
      </c>
      <c r="Q223" s="175">
        <f>'[3]6000x90km'!D229</f>
        <v>453.94796756044707</v>
      </c>
      <c r="R223" s="137">
        <v>8</v>
      </c>
    </row>
    <row r="224" spans="1:18" ht="16.5" customHeight="1" x14ac:dyDescent="0.2">
      <c r="A224" s="137">
        <f t="shared" si="3"/>
        <v>220</v>
      </c>
      <c r="B224" s="156" t="s">
        <v>108</v>
      </c>
      <c r="C224" s="168">
        <f>'[3]50x10km'!D230</f>
        <v>435.22651732504261</v>
      </c>
      <c r="D224" s="168">
        <f>'[3]50x40km'!D231</f>
        <v>441.44759010257286</v>
      </c>
      <c r="E224" s="169">
        <f>'[3]50x90km'!D230</f>
        <v>452.75590826416902</v>
      </c>
      <c r="F224" s="170">
        <f>'[3]400x10km'!D230</f>
        <v>430.37210956089535</v>
      </c>
      <c r="G224" s="170">
        <f>'[3]400x40km'!D231</f>
        <v>433.92477131082546</v>
      </c>
      <c r="H224" s="171">
        <f>'[3]400x90km'!D230</f>
        <v>441.43569560674996</v>
      </c>
      <c r="I224" s="160">
        <f>+('[3]800x10km'!D230)</f>
        <v>431.71599597096304</v>
      </c>
      <c r="J224" s="172">
        <f>'[3]800x40km'!D231</f>
        <v>433.41163417973934</v>
      </c>
      <c r="K224" s="161">
        <f>'[3]800x90km'!D230</f>
        <v>438.24761729944771</v>
      </c>
      <c r="L224" s="173">
        <f>'[3]2400x10km'!D230</f>
        <v>443.86511265963418</v>
      </c>
      <c r="M224" s="170">
        <f>'[3]2400x40km'!D231</f>
        <v>442.74706065099525</v>
      </c>
      <c r="N224" s="171">
        <f>'[3]2400x90km'!D230</f>
        <v>444.08332560600383</v>
      </c>
      <c r="O224" s="159">
        <f>+('[3]6000x10km'!D230)</f>
        <v>456.34278931604308</v>
      </c>
      <c r="P224" s="174">
        <f>'[3]6000x40km'!D231</f>
        <v>454.06646114876042</v>
      </c>
      <c r="Q224" s="175">
        <f>'[3]6000x90km'!D230</f>
        <v>454.84214840166788</v>
      </c>
      <c r="R224" s="137">
        <v>9</v>
      </c>
    </row>
    <row r="225" spans="1:18" ht="16.5" customHeight="1" x14ac:dyDescent="0.2">
      <c r="A225" s="137">
        <f t="shared" si="3"/>
        <v>221</v>
      </c>
      <c r="B225" s="156" t="s">
        <v>109</v>
      </c>
      <c r="C225" s="168">
        <f>'[3]50x10km'!D231</f>
        <v>436.50761325048643</v>
      </c>
      <c r="D225" s="168">
        <f>'[3]50x40km'!D232</f>
        <v>442.72809152340761</v>
      </c>
      <c r="E225" s="169">
        <f>'[3]50x90km'!D231</f>
        <v>454.04179424522101</v>
      </c>
      <c r="F225" s="170">
        <f>'[3]400x10km'!D231</f>
        <v>431.87570761352617</v>
      </c>
      <c r="G225" s="170">
        <f>'[3]400x40km'!D232</f>
        <v>435.41175543173819</v>
      </c>
      <c r="H225" s="171">
        <f>'[3]400x90km'!D231</f>
        <v>442.90573861754098</v>
      </c>
      <c r="I225" s="160">
        <f>+('[3]800x10km'!D231)</f>
        <v>433.31918331960571</v>
      </c>
      <c r="J225" s="172">
        <f>'[3]800x40km'!D232</f>
        <v>434.99435855180622</v>
      </c>
      <c r="K225" s="161">
        <f>'[3]800x90km'!D231</f>
        <v>439.80768018123553</v>
      </c>
      <c r="L225" s="173">
        <f>'[3]2400x10km'!D231</f>
        <v>445.61894712814575</v>
      </c>
      <c r="M225" s="170">
        <f>'[3]2400x40km'!D232</f>
        <v>444.47785932201373</v>
      </c>
      <c r="N225" s="171">
        <f>'[3]2400x90km'!D231</f>
        <v>445.79020768316087</v>
      </c>
      <c r="O225" s="159">
        <f>+('[3]6000x10km'!D231)</f>
        <v>458.41355042106653</v>
      </c>
      <c r="P225" s="174">
        <f>'[3]6000x40km'!D232</f>
        <v>456.11150118712226</v>
      </c>
      <c r="Q225" s="175">
        <f>'[3]6000x90km'!D231</f>
        <v>456.86598118220985</v>
      </c>
      <c r="R225" s="137">
        <v>10</v>
      </c>
    </row>
    <row r="226" spans="1:18" ht="16.5" customHeight="1" x14ac:dyDescent="0.2">
      <c r="A226" s="137">
        <f t="shared" si="3"/>
        <v>222</v>
      </c>
      <c r="B226" s="156" t="s">
        <v>110</v>
      </c>
      <c r="C226" s="168">
        <f>'[3]50x10km'!D232</f>
        <v>436.91719671643114</v>
      </c>
      <c r="D226" s="168">
        <f>'[3]50x40km'!D233</f>
        <v>443.23764225939033</v>
      </c>
      <c r="E226" s="169">
        <f>'[3]50x90km'!D232</f>
        <v>454.70087705463413</v>
      </c>
      <c r="F226" s="170">
        <f>'[3]400x10km'!D232</f>
        <v>432.48826504108087</v>
      </c>
      <c r="G226" s="170">
        <f>'[3]400x40km'!D233</f>
        <v>436.09796875155894</v>
      </c>
      <c r="H226" s="171">
        <f>'[3]400x90km'!D232</f>
        <v>443.70469825779185</v>
      </c>
      <c r="I226" s="160">
        <f>+('[3]800x10km'!D232)</f>
        <v>434.03016383749963</v>
      </c>
      <c r="J226" s="172">
        <f>'[3]800x40km'!D233</f>
        <v>435.75767951785366</v>
      </c>
      <c r="K226" s="161">
        <f>'[3]800x90km'!D232</f>
        <v>440.65417676456883</v>
      </c>
      <c r="L226" s="173">
        <f>'[3]2400x10km'!D232</f>
        <v>446.59579779331636</v>
      </c>
      <c r="M226" s="170">
        <f>'[3]2400x40km'!D233</f>
        <v>445.47576755691591</v>
      </c>
      <c r="N226" s="171">
        <f>'[3]2400x90km'!D232</f>
        <v>446.82793754726742</v>
      </c>
      <c r="O226" s="159">
        <f>+('[3]6000x10km'!D232)</f>
        <v>459.77133349877687</v>
      </c>
      <c r="P226" s="174">
        <f>'[3]6000x40km'!D233</f>
        <v>457.47170624553354</v>
      </c>
      <c r="Q226" s="175">
        <f>'[3]6000x90km'!D232</f>
        <v>458.24326595889903</v>
      </c>
      <c r="R226" s="137">
        <v>11</v>
      </c>
    </row>
    <row r="227" spans="1:18" ht="16.5" customHeight="1" x14ac:dyDescent="0.2">
      <c r="A227" s="137">
        <f t="shared" si="3"/>
        <v>223</v>
      </c>
      <c r="B227" s="156" t="s">
        <v>111</v>
      </c>
      <c r="C227" s="168">
        <f>'[3]50x10km'!D233</f>
        <v>437.10663658690771</v>
      </c>
      <c r="D227" s="168">
        <f>'[3]50x40km'!D234</f>
        <v>443.43620477991379</v>
      </c>
      <c r="E227" s="169">
        <f>'[3]50x90km'!D233</f>
        <v>454.91382860291316</v>
      </c>
      <c r="F227" s="170">
        <f>'[3]400x10km'!D233</f>
        <v>432.69571992601033</v>
      </c>
      <c r="G227" s="170">
        <f>'[3]400x40km'!D234</f>
        <v>436.3114844938753</v>
      </c>
      <c r="H227" s="171">
        <f>'[3]400x90km'!D233</f>
        <v>443.92830361351406</v>
      </c>
      <c r="I227" s="160">
        <f>+('[3]800x10km'!D233)</f>
        <v>434.24233664509427</v>
      </c>
      <c r="J227" s="172">
        <f>'[3]800x40km'!D234</f>
        <v>435.97391381032912</v>
      </c>
      <c r="K227" s="161">
        <f>'[3]800x90km'!D233</f>
        <v>440.87768792730071</v>
      </c>
      <c r="L227" s="173">
        <f>'[3]2400x10km'!D233</f>
        <v>446.80937986583206</v>
      </c>
      <c r="M227" s="170">
        <f>'[3]2400x40km'!D234</f>
        <v>445.69085480568737</v>
      </c>
      <c r="N227" s="171">
        <f>'[3]2400x90km'!D233</f>
        <v>447.04687185287406</v>
      </c>
      <c r="O227" s="159">
        <f>+('[3]6000x10km'!D233)</f>
        <v>460.00734316314276</v>
      </c>
      <c r="P227" s="174">
        <f>'[3]6000x40km'!D234</f>
        <v>457.70754914802262</v>
      </c>
      <c r="Q227" s="175">
        <f>'[3]6000x90km'!D233</f>
        <v>458.48113342146098</v>
      </c>
      <c r="R227" s="137">
        <v>12</v>
      </c>
    </row>
    <row r="228" spans="1:18" ht="16.5" customHeight="1" x14ac:dyDescent="0.2">
      <c r="A228" s="137">
        <f t="shared" si="3"/>
        <v>224</v>
      </c>
      <c r="B228" s="156" t="s">
        <v>112</v>
      </c>
      <c r="C228" s="168">
        <f>'[3]50x10km'!D234</f>
        <v>438.08514974119362</v>
      </c>
      <c r="D228" s="168">
        <f>'[3]50x40km'!D235</f>
        <v>444.4611662819342</v>
      </c>
      <c r="E228" s="169">
        <f>'[3]50x90km'!D234</f>
        <v>456.01212072686826</v>
      </c>
      <c r="F228" s="170">
        <f>'[3]400x10km'!D234</f>
        <v>434.04379959270977</v>
      </c>
      <c r="G228" s="170">
        <f>'[3]400x40km'!D235</f>
        <v>437.67744409199895</v>
      </c>
      <c r="H228" s="171">
        <f>'[3]400x90km'!D234</f>
        <v>445.32783471997686</v>
      </c>
      <c r="I228" s="160">
        <f>+('[3]800x10km'!D234)</f>
        <v>435.79305288633793</v>
      </c>
      <c r="J228" s="172">
        <f>'[3]800x40km'!D235</f>
        <v>437.52753120692739</v>
      </c>
      <c r="K228" s="161">
        <f>'[3]800x90km'!D234</f>
        <v>442.44383451261058</v>
      </c>
      <c r="L228" s="173">
        <f>'[3]2400x10km'!D234</f>
        <v>448.76636064903835</v>
      </c>
      <c r="M228" s="170">
        <f>'[3]2400x40km'!D235</f>
        <v>447.63199678561227</v>
      </c>
      <c r="N228" s="171">
        <f>'[3]2400x90km'!D234</f>
        <v>448.97679747412104</v>
      </c>
      <c r="O228" s="159">
        <f>+('[3]6000x10km'!D234)</f>
        <v>462.55594811874107</v>
      </c>
      <c r="P228" s="174">
        <f>'[3]6000x40km'!D235</f>
        <v>460.22879413651788</v>
      </c>
      <c r="Q228" s="175">
        <f>'[3]6000x90km'!D234</f>
        <v>460.98317973096994</v>
      </c>
      <c r="R228" s="137">
        <v>1</v>
      </c>
    </row>
    <row r="229" spans="1:18" ht="16.5" customHeight="1" x14ac:dyDescent="0.2">
      <c r="A229" s="137">
        <f t="shared" si="3"/>
        <v>225</v>
      </c>
      <c r="B229" s="156" t="s">
        <v>113</v>
      </c>
      <c r="C229" s="168">
        <f>'[3]50x10km'!D235</f>
        <v>438.96234924534156</v>
      </c>
      <c r="D229" s="168">
        <f>'[3]50x40km'!D236</f>
        <v>445.49979444527997</v>
      </c>
      <c r="E229" s="169">
        <f>'[3]50x90km'!D235</f>
        <v>457.29327035075875</v>
      </c>
      <c r="F229" s="170">
        <f>'[3]400x10km'!D235</f>
        <v>435.52413700152118</v>
      </c>
      <c r="G229" s="170">
        <f>'[3]400x40km'!D236</f>
        <v>439.26294953989265</v>
      </c>
      <c r="H229" s="171">
        <f>'[3]400x90km'!D235</f>
        <v>447.07745498899311</v>
      </c>
      <c r="I229" s="160">
        <f>+('[3]800x10km'!D235)</f>
        <v>437.64014883197461</v>
      </c>
      <c r="J229" s="172">
        <f>'[3]800x40km'!D236</f>
        <v>439.43913829270622</v>
      </c>
      <c r="K229" s="161">
        <f>'[3]800x90km'!D235</f>
        <v>444.4630447022576</v>
      </c>
      <c r="L229" s="173">
        <f>'[3]2400x10km'!D235</f>
        <v>451.35519093572179</v>
      </c>
      <c r="M229" s="170">
        <f>'[3]2400x40km'!D236</f>
        <v>450.23141259847529</v>
      </c>
      <c r="N229" s="171">
        <f>'[3]2400x90km'!D235</f>
        <v>451.61083320225691</v>
      </c>
      <c r="O229" s="159">
        <f>+('[3]6000x10km'!D235)</f>
        <v>466.11464534618716</v>
      </c>
      <c r="P229" s="174">
        <f>'[3]6000x40km'!D236</f>
        <v>463.7669440984422</v>
      </c>
      <c r="Q229" s="175">
        <f>'[3]6000x90km'!D235</f>
        <v>464.52288725019082</v>
      </c>
      <c r="R229" s="137">
        <v>2</v>
      </c>
    </row>
    <row r="230" spans="1:18" ht="16.5" customHeight="1" x14ac:dyDescent="0.2">
      <c r="A230" s="137">
        <f t="shared" si="3"/>
        <v>226</v>
      </c>
      <c r="B230" s="156" t="s">
        <v>114</v>
      </c>
      <c r="C230" s="168">
        <f>'[3]50x10km'!D236</f>
        <v>439.32906369007424</v>
      </c>
      <c r="D230" s="168">
        <f>'[3]50x40km'!D237</f>
        <v>446.0394278529127</v>
      </c>
      <c r="E230" s="169">
        <f>'[3]50x90km'!D236</f>
        <v>458.08988719979669</v>
      </c>
      <c r="F230" s="170">
        <f>'[3]400x10km'!D236</f>
        <v>436.49782105526594</v>
      </c>
      <c r="G230" s="170">
        <f>'[3]400x40km'!D237</f>
        <v>440.35368326099842</v>
      </c>
      <c r="H230" s="171">
        <f>'[3]400x90km'!D236</f>
        <v>448.34735987469446</v>
      </c>
      <c r="I230" s="160">
        <f>+('[3]800x10km'!D236)</f>
        <v>438.98931178074315</v>
      </c>
      <c r="J230" s="172">
        <f>'[3]800x40km'!D237</f>
        <v>440.8629844000443</v>
      </c>
      <c r="K230" s="161">
        <f>'[3]800x90km'!D236</f>
        <v>446.00732549437919</v>
      </c>
      <c r="L230" s="173">
        <f>'[3]2400x10km'!D236</f>
        <v>453.53627175767883</v>
      </c>
      <c r="M230" s="170">
        <f>'[3]2400x40km'!D237</f>
        <v>452.42876974746611</v>
      </c>
      <c r="N230" s="171">
        <f>'[3]2400x90km'!D236</f>
        <v>453.8488963002975</v>
      </c>
      <c r="O230" s="159">
        <f>+('[3]6000x10km'!D236)</f>
        <v>469.33062315694701</v>
      </c>
      <c r="P230" s="174">
        <f>'[3]6000x40km'!D237</f>
        <v>466.96581275499511</v>
      </c>
      <c r="Q230" s="175">
        <f>'[3]6000x90km'!D236</f>
        <v>467.72550788231945</v>
      </c>
      <c r="R230" s="137">
        <v>3</v>
      </c>
    </row>
    <row r="231" spans="1:18" ht="16.5" customHeight="1" x14ac:dyDescent="0.2">
      <c r="A231" s="137">
        <f t="shared" si="3"/>
        <v>227</v>
      </c>
      <c r="B231" s="156" t="s">
        <v>115</v>
      </c>
      <c r="C231" s="168">
        <f>'[3]50x10km'!D237</f>
        <v>439.61380199436678</v>
      </c>
      <c r="D231" s="168">
        <f>'[3]50x40km'!D238</f>
        <v>446.35330047241587</v>
      </c>
      <c r="E231" s="169">
        <f>'[3]50x90km'!D237</f>
        <v>458.44814754661525</v>
      </c>
      <c r="F231" s="170">
        <f>'[3]400x10km'!D237</f>
        <v>437.02794043623544</v>
      </c>
      <c r="G231" s="170">
        <f>'[3]400x40km'!D238</f>
        <v>440.89586733339439</v>
      </c>
      <c r="H231" s="171">
        <f>'[3]400x90km'!D237</f>
        <v>448.91023412629488</v>
      </c>
      <c r="I231" s="160">
        <f>+('[3]800x10km'!D237)</f>
        <v>439.66423084670362</v>
      </c>
      <c r="J231" s="172">
        <f>'[3]800x40km'!D238</f>
        <v>441.54045802907729</v>
      </c>
      <c r="K231" s="161">
        <f>'[3]800x90km'!D237</f>
        <v>446.69221323762366</v>
      </c>
      <c r="L231" s="173">
        <f>'[3]2400x10km'!D237</f>
        <v>454.53282540497133</v>
      </c>
      <c r="M231" s="170">
        <f>'[3]2400x40km'!D238</f>
        <v>453.41524224515672</v>
      </c>
      <c r="N231" s="171">
        <f>'[3]2400x90km'!D237</f>
        <v>454.82649633159707</v>
      </c>
      <c r="O231" s="159">
        <f>+('[3]6000x10km'!D237)</f>
        <v>470.74519327764096</v>
      </c>
      <c r="P231" s="174">
        <f>'[3]6000x40km'!D238</f>
        <v>468.36290106377322</v>
      </c>
      <c r="Q231" s="175">
        <f>'[3]6000x90km'!D237</f>
        <v>469.10825160944955</v>
      </c>
      <c r="R231" s="137">
        <v>4</v>
      </c>
    </row>
    <row r="232" spans="1:18" ht="16.5" customHeight="1" x14ac:dyDescent="0.2">
      <c r="A232" s="137">
        <f t="shared" si="3"/>
        <v>228</v>
      </c>
      <c r="B232" s="156" t="s">
        <v>116</v>
      </c>
      <c r="C232" s="168">
        <f>'[3]50x10km'!D238</f>
        <v>457.86299384764391</v>
      </c>
      <c r="D232" s="168">
        <f>'[3]50x40km'!D239</f>
        <v>465.12688161009027</v>
      </c>
      <c r="E232" s="169">
        <f>'[3]50x90km'!D238</f>
        <v>478.08481473011437</v>
      </c>
      <c r="F232" s="170">
        <f>'[3]400x10km'!D238</f>
        <v>453.4263952233747</v>
      </c>
      <c r="G232" s="170">
        <f>'[3]400x40km'!D239</f>
        <v>457.74376952493509</v>
      </c>
      <c r="H232" s="171">
        <f>'[3]400x90km'!D238</f>
        <v>466.51158535553037</v>
      </c>
      <c r="I232" s="160">
        <f>+('[3]800x10km'!D238)</f>
        <v>455.47781038810672</v>
      </c>
      <c r="J232" s="172">
        <f>'[3]800x40km'!D239</f>
        <v>457.68902482840758</v>
      </c>
      <c r="K232" s="161">
        <f>'[3]800x90km'!D238</f>
        <v>463.43213369880948</v>
      </c>
      <c r="L232" s="173">
        <f>'[3]2400x10km'!D238</f>
        <v>469.8412648805068</v>
      </c>
      <c r="M232" s="170">
        <f>'[3]2400x40km'!D239</f>
        <v>468.87184741888075</v>
      </c>
      <c r="N232" s="171">
        <f>'[3]2400x90km'!D238</f>
        <v>470.62200880195098</v>
      </c>
      <c r="O232" s="159">
        <f>+('[3]6000x10km'!D238)</f>
        <v>484.39152441926046</v>
      </c>
      <c r="P232" s="174">
        <f>'[3]6000x40km'!D239</f>
        <v>482.08676224364029</v>
      </c>
      <c r="Q232" s="175">
        <f>'[3]6000x90km'!D238</f>
        <v>483.08921945147443</v>
      </c>
      <c r="R232" s="137">
        <v>5</v>
      </c>
    </row>
    <row r="233" spans="1:18" ht="16.5" customHeight="1" x14ac:dyDescent="0.2">
      <c r="A233" s="137">
        <f t="shared" si="3"/>
        <v>229</v>
      </c>
      <c r="B233" s="156" t="s">
        <v>117</v>
      </c>
      <c r="C233" s="168">
        <f>'[3]50x10km'!D239</f>
        <v>457.88589508732554</v>
      </c>
      <c r="D233" s="168">
        <f>'[3]50x40km'!D240</f>
        <v>465.17095376851353</v>
      </c>
      <c r="E233" s="169">
        <f>'[3]50x90km'!D239</f>
        <v>478.16024252231279</v>
      </c>
      <c r="F233" s="170">
        <f>'[3]400x10km'!D239</f>
        <v>453.49780633580463</v>
      </c>
      <c r="G233" s="170">
        <f>'[3]400x40km'!D240</f>
        <v>457.83080984766457</v>
      </c>
      <c r="H233" s="171">
        <f>'[3]400x90km'!D239</f>
        <v>466.62224669629541</v>
      </c>
      <c r="I233" s="160">
        <f>+('[3]800x10km'!D239)</f>
        <v>455.57996629756644</v>
      </c>
      <c r="J233" s="172">
        <f>'[3]800x40km'!D240</f>
        <v>457.8020451280467</v>
      </c>
      <c r="K233" s="161">
        <f>'[3]800x90km'!D239</f>
        <v>463.56218088596233</v>
      </c>
      <c r="L233" s="173">
        <f>'[3]2400x10km'!D239</f>
        <v>470.00999005836161</v>
      </c>
      <c r="M233" s="170">
        <f>'[3]2400x40km'!D240</f>
        <v>469.04482164888952</v>
      </c>
      <c r="N233" s="171">
        <f>'[3]2400x90km'!D239</f>
        <v>470.80282075921974</v>
      </c>
      <c r="O233" s="159">
        <f>+('[3]6000x10km'!D239)</f>
        <v>484.64180911757512</v>
      </c>
      <c r="P233" s="174">
        <f>'[3]6000x40km'!D240</f>
        <v>482.33752857230627</v>
      </c>
      <c r="Q233" s="175">
        <f>'[3]6000x90km'!D239</f>
        <v>483.34319065689959</v>
      </c>
      <c r="R233" s="137">
        <v>6</v>
      </c>
    </row>
    <row r="234" spans="1:18" ht="16.5" customHeight="1" x14ac:dyDescent="0.2">
      <c r="A234" s="137">
        <f t="shared" si="3"/>
        <v>230</v>
      </c>
      <c r="B234" s="156" t="s">
        <v>118</v>
      </c>
      <c r="C234" s="168">
        <f>'[3]50x10km'!D240</f>
        <v>463.21311586910076</v>
      </c>
      <c r="D234" s="168">
        <f>'[3]50x40km'!D241</f>
        <v>470.3225803880128</v>
      </c>
      <c r="E234" s="169">
        <f>'[3]50x90km'!D240</f>
        <v>483.07876930035451</v>
      </c>
      <c r="F234" s="170">
        <f>'[3]400x10km'!D240</f>
        <v>458.15303035029024</v>
      </c>
      <c r="G234" s="170">
        <f>'[3]400x40km'!D241</f>
        <v>462.34411044889089</v>
      </c>
      <c r="H234" s="171">
        <f>'[3]400x90km'!D240</f>
        <v>470.9484801444363</v>
      </c>
      <c r="I234" s="160">
        <f>+('[3]800x10km'!D240)</f>
        <v>460.04325653946483</v>
      </c>
      <c r="J234" s="172">
        <f>'[3]800x40km'!D241</f>
        <v>462.15058344223985</v>
      </c>
      <c r="K234" s="161">
        <f>'[3]800x90km'!D240</f>
        <v>467.75991791617963</v>
      </c>
      <c r="L234" s="173">
        <f>'[3]2400x10km'!D240</f>
        <v>474.08922729527944</v>
      </c>
      <c r="M234" s="170">
        <f>'[3]2400x40km'!D241</f>
        <v>473.04735231094025</v>
      </c>
      <c r="N234" s="171">
        <f>'[3]2400x90km'!D240</f>
        <v>474.71345541862371</v>
      </c>
      <c r="O234" s="159">
        <f>+('[3]6000x10km'!D240)</f>
        <v>487.87183307285085</v>
      </c>
      <c r="P234" s="174">
        <f>'[3]6000x40km'!D241</f>
        <v>485.52495577631839</v>
      </c>
      <c r="Q234" s="175">
        <f>'[3]6000x90km'!D240</f>
        <v>486.49355986575699</v>
      </c>
      <c r="R234" s="137">
        <v>7</v>
      </c>
    </row>
    <row r="235" spans="1:18" ht="16.5" customHeight="1" x14ac:dyDescent="0.2">
      <c r="A235" s="137">
        <f t="shared" si="3"/>
        <v>231</v>
      </c>
      <c r="B235" s="156" t="s">
        <v>119</v>
      </c>
      <c r="C235" s="168">
        <f>'[3]50x10km'!D241</f>
        <v>463.64944392065087</v>
      </c>
      <c r="D235" s="168">
        <f>'[3]50x40km'!D242</f>
        <v>470.78321285446611</v>
      </c>
      <c r="E235" s="169">
        <f>'[3]50x90km'!D241</f>
        <v>483.57740256826838</v>
      </c>
      <c r="F235" s="170">
        <f>'[3]400x10km'!D241</f>
        <v>458.50960655525154</v>
      </c>
      <c r="G235" s="170">
        <f>'[3]400x40km'!D242</f>
        <v>462.72308028124178</v>
      </c>
      <c r="H235" s="171">
        <f>'[3]400x90km'!D241</f>
        <v>471.36260916572502</v>
      </c>
      <c r="I235" s="160">
        <f>+('[3]800x10km'!D241)</f>
        <v>460.32332292772605</v>
      </c>
      <c r="J235" s="172">
        <f>'[3]800x40km'!D242</f>
        <v>462.45028066096552</v>
      </c>
      <c r="K235" s="161">
        <f>'[3]800x90km'!D241</f>
        <v>468.09088125965485</v>
      </c>
      <c r="L235" s="173">
        <f>'[3]2400x10km'!D241</f>
        <v>474.21256563609927</v>
      </c>
      <c r="M235" s="170">
        <f>'[3]2400x40km'!D242</f>
        <v>473.18554509403873</v>
      </c>
      <c r="N235" s="171">
        <f>'[3]2400x90km'!D241</f>
        <v>474.8758012112832</v>
      </c>
      <c r="O235" s="159">
        <f>+('[3]6000x10km'!D241)</f>
        <v>487.86574737367056</v>
      </c>
      <c r="P235" s="174">
        <f>'[3]6000x40km'!D242</f>
        <v>485.53017648652991</v>
      </c>
      <c r="Q235" s="175">
        <f>'[3]6000x90km'!D241</f>
        <v>486.51688546795702</v>
      </c>
      <c r="R235" s="137">
        <v>8</v>
      </c>
    </row>
    <row r="236" spans="1:18" ht="16.5" customHeight="1" x14ac:dyDescent="0.2">
      <c r="A236" s="137">
        <f t="shared" si="3"/>
        <v>232</v>
      </c>
      <c r="B236" s="156" t="s">
        <v>120</v>
      </c>
      <c r="C236" s="168">
        <f>'[3]50x10km'!D242</f>
        <v>466.5395909043371</v>
      </c>
      <c r="D236" s="168">
        <f>'[3]50x40km'!D243</f>
        <v>473.76645029754553</v>
      </c>
      <c r="E236" s="169">
        <f>'[3]50x90km'!D242</f>
        <v>486.71214824694385</v>
      </c>
      <c r="F236" s="170">
        <f>'[3]400x10km'!D242</f>
        <v>461.15429340569926</v>
      </c>
      <c r="G236" s="170">
        <f>'[3]400x40km'!D243</f>
        <v>465.44526402951163</v>
      </c>
      <c r="H236" s="171">
        <f>'[3]400x90km'!D242</f>
        <v>474.21376234154525</v>
      </c>
      <c r="I236" s="160">
        <f>+('[3]800x10km'!D242)</f>
        <v>462.8475020043623</v>
      </c>
      <c r="J236" s="172">
        <f>'[3]800x40km'!D243</f>
        <v>465.03342106507023</v>
      </c>
      <c r="K236" s="161">
        <f>'[3]800x90km'!D242</f>
        <v>470.77674817317467</v>
      </c>
      <c r="L236" s="173">
        <f>'[3]2400x10km'!D242</f>
        <v>476.5419615722862</v>
      </c>
      <c r="M236" s="170">
        <f>'[3]2400x40km'!D243</f>
        <v>475.54499521861601</v>
      </c>
      <c r="N236" s="171">
        <f>'[3]2400x90km'!D242</f>
        <v>477.29859587134308</v>
      </c>
      <c r="O236" s="159">
        <f>+('[3]6000x10km'!D242)</f>
        <v>489.92928439958638</v>
      </c>
      <c r="P236" s="174">
        <f>'[3]6000x40km'!D243</f>
        <v>487.61037525227977</v>
      </c>
      <c r="Q236" s="175">
        <f>'[3]6000x90km'!D242</f>
        <v>488.64389575247009</v>
      </c>
      <c r="R236" s="137">
        <v>9</v>
      </c>
    </row>
    <row r="237" spans="1:18" ht="16.5" customHeight="1" x14ac:dyDescent="0.2">
      <c r="A237" s="137">
        <f t="shared" si="3"/>
        <v>233</v>
      </c>
      <c r="B237" s="156" t="s">
        <v>121</v>
      </c>
      <c r="C237" s="168">
        <f>'[3]50x10km'!D243</f>
        <v>468.73599528464717</v>
      </c>
      <c r="D237" s="168">
        <f>'[3]50x40km'!D244</f>
        <v>475.86053901259862</v>
      </c>
      <c r="E237" s="169">
        <f>'[3]50x90km'!D243</f>
        <v>488.66597707840566</v>
      </c>
      <c r="F237" s="170">
        <f>'[3]400x10km'!D243</f>
        <v>463.22391408516995</v>
      </c>
      <c r="G237" s="170">
        <f>'[3]400x40km'!D244</f>
        <v>467.42396419037624</v>
      </c>
      <c r="H237" s="171">
        <f>'[3]400x90km'!D243</f>
        <v>476.06790185008828</v>
      </c>
      <c r="I237" s="160">
        <f>+('[3]800x10km'!D243)</f>
        <v>464.76014692921206</v>
      </c>
      <c r="J237" s="172">
        <f>'[3]800x40km'!D244</f>
        <v>466.87605889344252</v>
      </c>
      <c r="K237" s="161">
        <f>'[3]800x90km'!D243</f>
        <v>472.52314043167689</v>
      </c>
      <c r="L237" s="173">
        <f>'[3]2400x10km'!D243</f>
        <v>477.9915866966162</v>
      </c>
      <c r="M237" s="170">
        <f>'[3]2400x40km'!D244</f>
        <v>476.95745560501774</v>
      </c>
      <c r="N237" s="171">
        <f>'[3]2400x90km'!D243</f>
        <v>478.66286540043734</v>
      </c>
      <c r="O237" s="159">
        <f>+('[3]6000x10km'!D243)</f>
        <v>491.05906570227484</v>
      </c>
      <c r="P237" s="174">
        <f>'[3]6000x40km'!D244</f>
        <v>488.7192977234991</v>
      </c>
      <c r="Q237" s="175">
        <f>'[3]6000x90km'!D243</f>
        <v>489.73028210249487</v>
      </c>
      <c r="R237" s="137">
        <v>10</v>
      </c>
    </row>
    <row r="238" spans="1:18" ht="16.5" customHeight="1" x14ac:dyDescent="0.2">
      <c r="A238" s="137">
        <f t="shared" si="3"/>
        <v>234</v>
      </c>
      <c r="B238" s="156" t="s">
        <v>122</v>
      </c>
      <c r="C238" s="168">
        <f>'[3]50x10km'!D244</f>
        <v>469.65965965406309</v>
      </c>
      <c r="D238" s="168">
        <f>'[3]50x40km'!D245</f>
        <v>476.78033719754995</v>
      </c>
      <c r="E238" s="169">
        <f>'[3]50x90km'!D244</f>
        <v>489.58458442812963</v>
      </c>
      <c r="F238" s="170">
        <f>'[3]400x10km'!D244</f>
        <v>464.12483459360323</v>
      </c>
      <c r="G238" s="170">
        <f>'[3]400x40km'!D245</f>
        <v>468.31850053016547</v>
      </c>
      <c r="H238" s="171">
        <f>'[3]400x90km'!D244</f>
        <v>476.95759935484733</v>
      </c>
      <c r="I238" s="160">
        <f>+('[3]800x10km'!D244)</f>
        <v>465.61351375063418</v>
      </c>
      <c r="J238" s="172">
        <f>'[3]800x40km'!D245</f>
        <v>467.72411492981655</v>
      </c>
      <c r="K238" s="161">
        <f>'[3]800x90km'!D244</f>
        <v>473.36760638958037</v>
      </c>
      <c r="L238" s="173">
        <f>'[3]2400x10km'!D244</f>
        <v>478.70429900590489</v>
      </c>
      <c r="M238" s="170">
        <f>'[3]2400x40km'!D245</f>
        <v>477.66728190331168</v>
      </c>
      <c r="N238" s="171">
        <f>'[3]2400x90km'!D244</f>
        <v>479.37312682180249</v>
      </c>
      <c r="O238" s="159">
        <f>+('[3]6000x10km'!D244)</f>
        <v>491.70099170519507</v>
      </c>
      <c r="P238" s="174">
        <f>'[3]6000x40km'!D245</f>
        <v>489.35869816188824</v>
      </c>
      <c r="Q238" s="175">
        <f>'[3]6000x90km'!D244</f>
        <v>490.37186047651755</v>
      </c>
      <c r="R238" s="137">
        <v>11</v>
      </c>
    </row>
    <row r="239" spans="1:18" ht="16.5" customHeight="1" x14ac:dyDescent="0.2">
      <c r="A239" s="137">
        <f t="shared" si="3"/>
        <v>235</v>
      </c>
      <c r="B239" s="156" t="s">
        <v>123</v>
      </c>
      <c r="C239" s="168">
        <f>'[3]50x10km'!D245</f>
        <v>470.11249853155971</v>
      </c>
      <c r="D239" s="168">
        <f>'[3]50x40km'!D246</f>
        <v>477.4385984896594</v>
      </c>
      <c r="E239" s="169">
        <f>'[3]50x90km'!D245</f>
        <v>490.54821819249116</v>
      </c>
      <c r="F239" s="170">
        <f>'[3]400x10km'!D245</f>
        <v>465.77903031042445</v>
      </c>
      <c r="G239" s="170">
        <f>'[3]400x40km'!D246</f>
        <v>470.08934236715652</v>
      </c>
      <c r="H239" s="171">
        <f>'[3]400x90km'!D245</f>
        <v>478.91053114374324</v>
      </c>
      <c r="I239" s="160">
        <f>+('[3]800x10km'!D245)</f>
        <v>468.03553751628516</v>
      </c>
      <c r="J239" s="172">
        <f>'[3]800x40km'!D246</f>
        <v>470.20366473276465</v>
      </c>
      <c r="K239" s="161">
        <f>'[3]800x90km'!D245</f>
        <v>475.94716873234302</v>
      </c>
      <c r="L239" s="173">
        <f>'[3]2400x10km'!D245</f>
        <v>482.79705858041581</v>
      </c>
      <c r="M239" s="170">
        <f>'[3]2400x40km'!D246</f>
        <v>481.7386510730571</v>
      </c>
      <c r="N239" s="171">
        <f>'[3]2400x90km'!D245</f>
        <v>483.43944004408041</v>
      </c>
      <c r="O239" s="159">
        <f>+('[3]6000x10km'!D245)</f>
        <v>497.82222114455135</v>
      </c>
      <c r="P239" s="174">
        <f>'[3]6000x40km'!D246</f>
        <v>495.41423842493509</v>
      </c>
      <c r="Q239" s="175">
        <f>'[3]6000x90km'!D245</f>
        <v>496.38132780058112</v>
      </c>
      <c r="R239" s="137">
        <v>12</v>
      </c>
    </row>
    <row r="240" spans="1:18" ht="16.5" customHeight="1" x14ac:dyDescent="0.2">
      <c r="A240" s="137">
        <f t="shared" si="3"/>
        <v>236</v>
      </c>
      <c r="B240" s="156" t="s">
        <v>124</v>
      </c>
      <c r="C240" s="168">
        <f>'[3]50x10km'!D246</f>
        <v>471.20144739571236</v>
      </c>
      <c r="D240" s="168">
        <f>'[3]50x40km'!D247</f>
        <v>478.63798176398603</v>
      </c>
      <c r="E240" s="169">
        <f>'[3]50x90km'!D246</f>
        <v>491.91590147108741</v>
      </c>
      <c r="F240" s="170">
        <f>'[3]400x10km'!D246</f>
        <v>466.88057467606848</v>
      </c>
      <c r="G240" s="170">
        <f>'[3]400x40km'!D247</f>
        <v>471.27922880615642</v>
      </c>
      <c r="H240" s="171">
        <f>'[3]400x90km'!D246</f>
        <v>480.23754138867162</v>
      </c>
      <c r="I240" s="160">
        <f>+('[3]800x10km'!D246)</f>
        <v>469.09891591778188</v>
      </c>
      <c r="J240" s="172">
        <f>'[3]800x40km'!D247</f>
        <v>471.33499618940942</v>
      </c>
      <c r="K240" s="161">
        <f>'[3]800x90km'!D246</f>
        <v>477.18722146286541</v>
      </c>
      <c r="L240" s="173">
        <f>'[3]2400x10km'!D246</f>
        <v>483.74821993669281</v>
      </c>
      <c r="M240" s="170">
        <f>'[3]2400x40km'!D247</f>
        <v>482.72907369924792</v>
      </c>
      <c r="N240" s="171">
        <f>'[3]2400x90km'!D246</f>
        <v>484.49805223682205</v>
      </c>
      <c r="O240" s="159">
        <f>+('[3]6000x10km'!D246)</f>
        <v>498.76577960770334</v>
      </c>
      <c r="P240" s="174">
        <f>'[3]6000x40km'!D247</f>
        <v>496.37916387959535</v>
      </c>
      <c r="Q240" s="175">
        <f>'[3]6000x90km'!D246</f>
        <v>497.38974501844763</v>
      </c>
      <c r="R240" s="137">
        <v>1</v>
      </c>
    </row>
    <row r="241" spans="1:18" ht="16.5" customHeight="1" x14ac:dyDescent="0.2">
      <c r="A241" s="137">
        <f t="shared" si="3"/>
        <v>237</v>
      </c>
      <c r="B241" s="156" t="s">
        <v>125</v>
      </c>
      <c r="C241" s="168">
        <f>'[3]50x10km'!D247</f>
        <v>457.7347396833319</v>
      </c>
      <c r="D241" s="168">
        <f>'[3]50x40km'!D248</f>
        <v>464.49090711420195</v>
      </c>
      <c r="E241" s="169">
        <f>'[3]50x90km'!D247</f>
        <v>476.69892801579999</v>
      </c>
      <c r="F241" s="170">
        <f>'[3]400x10km'!D247</f>
        <v>455.2552572477756</v>
      </c>
      <c r="G241" s="170">
        <f>'[3]400x40km'!D248</f>
        <v>459.05085352095153</v>
      </c>
      <c r="H241" s="171">
        <f>'[3]400x90km'!D247</f>
        <v>467.05187275945872</v>
      </c>
      <c r="I241" s="160">
        <f>+('[3]800x10km'!D247)</f>
        <v>458.24993138661597</v>
      </c>
      <c r="J241" s="172">
        <f>'[3]800x40km'!D248</f>
        <v>460.01198366117865</v>
      </c>
      <c r="K241" s="161">
        <f>'[3]800x90km'!D247</f>
        <v>465.08781147061524</v>
      </c>
      <c r="L241" s="173">
        <f>'[3]2400x10km'!D247</f>
        <v>473.78173866562094</v>
      </c>
      <c r="M241" s="170">
        <f>'[3]2400x40km'!D248</f>
        <v>472.50028879868114</v>
      </c>
      <c r="N241" s="171">
        <f>'[3]2400x90km'!D247</f>
        <v>473.78855410406209</v>
      </c>
      <c r="O241" s="159">
        <f>+('[3]6000x10km'!D247)</f>
        <v>490.62353800566842</v>
      </c>
      <c r="P241" s="174">
        <f>'[3]6000x40km'!D248</f>
        <v>488.06997151158595</v>
      </c>
      <c r="Q241" s="175">
        <f>'[3]6000x90km'!D247</f>
        <v>488.73325321524152</v>
      </c>
      <c r="R241" s="137">
        <v>2</v>
      </c>
    </row>
    <row r="242" spans="1:18" ht="16.5" customHeight="1" x14ac:dyDescent="0.2">
      <c r="A242" s="137">
        <f t="shared" si="3"/>
        <v>238</v>
      </c>
      <c r="B242" s="156" t="s">
        <v>126</v>
      </c>
      <c r="C242" s="168">
        <f>'[3]50x10km'!D248</f>
        <v>459.20103880543741</v>
      </c>
      <c r="D242" s="168">
        <f>'[3]50x40km'!D249</f>
        <v>466.00136654119109</v>
      </c>
      <c r="E242" s="169">
        <f>'[3]50x90km'!D248</f>
        <v>478.28172567736289</v>
      </c>
      <c r="F242" s="170">
        <f>'[3]400x10km'!D248</f>
        <v>456.48290436053134</v>
      </c>
      <c r="G242" s="170">
        <f>'[3]400x40km'!D249</f>
        <v>460.32051622909319</v>
      </c>
      <c r="H242" s="171">
        <f>'[3]400x90km'!D248</f>
        <v>468.39039104128432</v>
      </c>
      <c r="I242" s="160">
        <f>+('[3]800x10km'!D248)</f>
        <v>459.25915386592345</v>
      </c>
      <c r="J242" s="172">
        <f>'[3]800x40km'!D249</f>
        <v>461.05960161415669</v>
      </c>
      <c r="K242" s="161">
        <f>'[3]800x90km'!D248</f>
        <v>466.19899996386948</v>
      </c>
      <c r="L242" s="173">
        <f>'[3]2400x10km'!D248</f>
        <v>474.2869517670631</v>
      </c>
      <c r="M242" s="170">
        <f>'[3]2400x40km'!D249</f>
        <v>473.03803160845581</v>
      </c>
      <c r="N242" s="171">
        <f>'[3]2400x90km'!D248</f>
        <v>474.38082607725585</v>
      </c>
      <c r="O242" s="159">
        <f>+('[3]6000x10km'!D248)</f>
        <v>490.69684028000245</v>
      </c>
      <c r="P242" s="174">
        <f>'[3]6000x40km'!D249</f>
        <v>488.17026333298918</v>
      </c>
      <c r="Q242" s="175">
        <f>'[3]6000x90km'!D248</f>
        <v>488.87761637843988</v>
      </c>
      <c r="R242" s="137">
        <v>3</v>
      </c>
    </row>
    <row r="243" spans="1:18" ht="16.5" customHeight="1" x14ac:dyDescent="0.2">
      <c r="A243" s="137">
        <f t="shared" si="3"/>
        <v>239</v>
      </c>
      <c r="B243" s="156" t="s">
        <v>127</v>
      </c>
      <c r="C243" s="168">
        <f>'[3]50x10km'!D249</f>
        <v>461.22669898494564</v>
      </c>
      <c r="D243" s="168">
        <f>'[3]50x40km'!D250</f>
        <v>468.01127506503616</v>
      </c>
      <c r="E243" s="169">
        <f>'[3]50x90km'!D249</f>
        <v>480.27828947263441</v>
      </c>
      <c r="F243" s="170">
        <f>'[3]400x10km'!D249</f>
        <v>458.10189295499305</v>
      </c>
      <c r="G243" s="170">
        <f>'[3]400x40km'!D250</f>
        <v>461.93591122078806</v>
      </c>
      <c r="H243" s="171">
        <f>'[3]400x90km'!D249</f>
        <v>470.00881211480987</v>
      </c>
      <c r="I243" s="160">
        <f>+('[3]800x10km'!D249)</f>
        <v>460.56023133352659</v>
      </c>
      <c r="J243" s="172">
        <f>'[3]800x40km'!D250</f>
        <v>462.36631103723289</v>
      </c>
      <c r="K243" s="161">
        <f>'[3]800x90km'!D249</f>
        <v>467.52107575080811</v>
      </c>
      <c r="L243" s="173">
        <f>'[3]2400x10km'!D249</f>
        <v>474.72973511910061</v>
      </c>
      <c r="M243" s="170">
        <f>'[3]2400x40km'!D250</f>
        <v>473.50222850932681</v>
      </c>
      <c r="N243" s="171">
        <f>'[3]2400x90km'!D249</f>
        <v>474.88168540865587</v>
      </c>
      <c r="O243" s="159">
        <f>+('[3]6000x10km'!D249)</f>
        <v>490.3136597074942</v>
      </c>
      <c r="P243" s="174">
        <f>'[3]6000x40km'!D250</f>
        <v>487.81524435597817</v>
      </c>
      <c r="Q243" s="175">
        <f>'[3]6000x90km'!D249</f>
        <v>488.56411764488996</v>
      </c>
      <c r="R243" s="137">
        <v>4</v>
      </c>
    </row>
    <row r="244" spans="1:18" ht="16.5" customHeight="1" x14ac:dyDescent="0.2">
      <c r="A244" s="137">
        <f t="shared" si="3"/>
        <v>240</v>
      </c>
      <c r="B244" s="156" t="s">
        <v>128</v>
      </c>
      <c r="C244" s="168">
        <f>'[3]50x10km'!D250</f>
        <v>476.45677489264318</v>
      </c>
      <c r="D244" s="168">
        <f>'[3]50x40km'!D251</f>
        <v>483.58325279575786</v>
      </c>
      <c r="E244" s="169">
        <f>'[3]50x90km'!D250</f>
        <v>496.42928399493758</v>
      </c>
      <c r="F244" s="170">
        <f>'[3]400x10km'!D250</f>
        <v>471.69745617662761</v>
      </c>
      <c r="G244" s="170">
        <f>'[3]400x40km'!D251</f>
        <v>475.82941030851958</v>
      </c>
      <c r="H244" s="171">
        <f>'[3]400x90km'!D250</f>
        <v>484.41586038553277</v>
      </c>
      <c r="I244" s="160">
        <f>+('[3]800x10km'!D250)</f>
        <v>473.65124582599248</v>
      </c>
      <c r="J244" s="172">
        <f>'[3]800x40km'!D251</f>
        <v>475.67738333934716</v>
      </c>
      <c r="K244" s="161">
        <f>'[3]800x90km'!D250</f>
        <v>481.23477882839444</v>
      </c>
      <c r="L244" s="173">
        <f>'[3]2400x10km'!D250</f>
        <v>487.27969062285547</v>
      </c>
      <c r="M244" s="170">
        <f>'[3]2400x40km'!D251</f>
        <v>486.14397081044899</v>
      </c>
      <c r="N244" s="171">
        <f>'[3]2400x90km'!D250</f>
        <v>487.75472176024783</v>
      </c>
      <c r="O244" s="159">
        <f>+('[3]6000x10km'!D250)</f>
        <v>501.27000627573744</v>
      </c>
      <c r="P244" s="174">
        <f>'[3]6000x40km'!D251</f>
        <v>498.82151136096076</v>
      </c>
      <c r="Q244" s="175">
        <f>'[3]6000x90km'!D250</f>
        <v>499.75700683962754</v>
      </c>
      <c r="R244" s="137">
        <v>5</v>
      </c>
    </row>
    <row r="245" spans="1:18" ht="16.5" customHeight="1" x14ac:dyDescent="0.2">
      <c r="A245" s="137">
        <f t="shared" si="3"/>
        <v>241</v>
      </c>
      <c r="B245" s="156" t="s">
        <v>129</v>
      </c>
      <c r="C245" s="168">
        <f>'[3]50x10km'!D251</f>
        <v>475.03906413971055</v>
      </c>
      <c r="D245" s="168">
        <f>'[3]50x40km'!D252</f>
        <v>482.19382287042811</v>
      </c>
      <c r="E245" s="169">
        <f>'[3]50x90km'!D251</f>
        <v>495.07466076465874</v>
      </c>
      <c r="F245" s="170">
        <f>'[3]400x10km'!D251</f>
        <v>470.3591288842004</v>
      </c>
      <c r="G245" s="170">
        <f>'[3]400x40km'!D252</f>
        <v>474.51780078134277</v>
      </c>
      <c r="H245" s="171">
        <f>'[3]400x90km'!D251</f>
        <v>483.13707820881922</v>
      </c>
      <c r="I245" s="160">
        <f>+('[3]800x10km'!D251)</f>
        <v>472.45426596649565</v>
      </c>
      <c r="J245" s="172">
        <f>'[3]800x40km'!D252</f>
        <v>474.49903463181175</v>
      </c>
      <c r="K245" s="161">
        <f>'[3]800x90km'!D251</f>
        <v>480.07843941904463</v>
      </c>
      <c r="L245" s="173">
        <f>'[3]2400x10km'!D251</f>
        <v>486.44913378051751</v>
      </c>
      <c r="M245" s="170">
        <f>'[3]2400x40km'!D252</f>
        <v>485.31952218229253</v>
      </c>
      <c r="N245" s="171">
        <f>'[3]2400x90km'!D251</f>
        <v>486.93407074544672</v>
      </c>
      <c r="O245" s="159">
        <f>+('[3]6000x10km'!D251)</f>
        <v>500.6465688146078</v>
      </c>
      <c r="P245" s="174">
        <f>'[3]6000x40km'!D252</f>
        <v>498.20023311290015</v>
      </c>
      <c r="Q245" s="175">
        <f>'[3]6000x90km'!D251</f>
        <v>499.13314169136663</v>
      </c>
      <c r="R245" s="137">
        <v>6</v>
      </c>
    </row>
    <row r="246" spans="1:18" ht="16.5" customHeight="1" x14ac:dyDescent="0.2">
      <c r="A246" s="137">
        <f t="shared" si="3"/>
        <v>242</v>
      </c>
      <c r="B246" s="156" t="s">
        <v>130</v>
      </c>
      <c r="C246" s="168">
        <f>'[3]50x10km'!D252</f>
        <v>473.37236138815689</v>
      </c>
      <c r="D246" s="168">
        <f>'[3]50x40km'!D253</f>
        <v>480.60712586898711</v>
      </c>
      <c r="E246" s="169">
        <f>'[3]50x90km'!D252</f>
        <v>493.59788819067143</v>
      </c>
      <c r="F246" s="170">
        <f>'[3]400x10km'!D252</f>
        <v>468.72952658340205</v>
      </c>
      <c r="G246" s="170">
        <f>'[3]400x40km'!D253</f>
        <v>472.96194931009336</v>
      </c>
      <c r="H246" s="171">
        <f>'[3]400x90km'!D252</f>
        <v>481.68251935582964</v>
      </c>
      <c r="I246" s="160">
        <f>+('[3]800x10km'!D252)</f>
        <v>470.92049152836927</v>
      </c>
      <c r="J246" s="172">
        <f>'[3]800x40km'!D253</f>
        <v>473.02315035931457</v>
      </c>
      <c r="K246" s="161">
        <f>'[3]800x90km'!D252</f>
        <v>478.68239299452267</v>
      </c>
      <c r="L246" s="173">
        <f>'[3]2400x10km'!D252</f>
        <v>485.17840170159423</v>
      </c>
      <c r="M246" s="170">
        <f>'[3]2400x40km'!D253</f>
        <v>484.08259988478977</v>
      </c>
      <c r="N246" s="171">
        <f>'[3]2400x90km'!D252</f>
        <v>485.7413233226647</v>
      </c>
      <c r="O246" s="159">
        <f>+('[3]6000x10km'!D252)</f>
        <v>499.49217017036193</v>
      </c>
      <c r="P246" s="174">
        <f>'[3]6000x40km'!D253</f>
        <v>497.06812405352366</v>
      </c>
      <c r="Q246" s="175">
        <f>'[3]6000x90km'!D252</f>
        <v>498.02562817203358</v>
      </c>
      <c r="R246" s="137">
        <v>7</v>
      </c>
    </row>
    <row r="247" spans="1:18" x14ac:dyDescent="0.2">
      <c r="A247" s="137">
        <f t="shared" si="3"/>
        <v>243</v>
      </c>
      <c r="B247" s="156" t="s">
        <v>131</v>
      </c>
      <c r="C247" s="168">
        <f>'[3]50x10km'!D253</f>
        <v>476.34253357029644</v>
      </c>
      <c r="D247" s="168">
        <f>'[3]50x40km'!D254</f>
        <v>483.4821184717768</v>
      </c>
      <c r="E247" s="169">
        <f>'[3]50x90km'!D253</f>
        <v>496.34693435894093</v>
      </c>
      <c r="F247" s="170">
        <f>'[3]400x10km'!D253</f>
        <v>471.11757867577472</v>
      </c>
      <c r="G247" s="170">
        <f>'[3]400x40km'!D254</f>
        <v>475.28282940869099</v>
      </c>
      <c r="H247" s="171">
        <f>'[3]400x90km'!D253</f>
        <v>483.91581642591916</v>
      </c>
      <c r="I247" s="160">
        <f>+('[3]800x10km'!D253)</f>
        <v>473.31091062062467</v>
      </c>
      <c r="J247" s="172">
        <f>'[3]800x40km'!D254</f>
        <v>475.35520138309846</v>
      </c>
      <c r="K247" s="161">
        <f>'[3]800x90km'!D253</f>
        <v>480.93836934681667</v>
      </c>
      <c r="L247" s="173">
        <f>'[3]2400x10km'!D253</f>
        <v>487.66271369041363</v>
      </c>
      <c r="M247" s="170">
        <f>'[3]2400x40km'!D254</f>
        <v>486.51948520697482</v>
      </c>
      <c r="N247" s="171">
        <f>'[3]2400x90km'!D253</f>
        <v>488.1211272570759</v>
      </c>
      <c r="O247" s="159">
        <f>+('[3]6000x10km'!D253)</f>
        <v>501.35346171434861</v>
      </c>
      <c r="P247" s="174">
        <f>'[3]6000x40km'!D254</f>
        <v>498.90513341079861</v>
      </c>
      <c r="Q247" s="175">
        <f>'[3]6000x90km'!D253</f>
        <v>499.84170719400259</v>
      </c>
      <c r="R247" s="137">
        <v>8</v>
      </c>
    </row>
    <row r="248" spans="1:18" x14ac:dyDescent="0.2">
      <c r="A248" s="137">
        <f t="shared" si="3"/>
        <v>244</v>
      </c>
      <c r="B248" s="156" t="s">
        <v>132</v>
      </c>
      <c r="C248" s="168">
        <f>'[3]50x10km'!D254</f>
        <v>476.62705983284735</v>
      </c>
      <c r="D248" s="168">
        <f>'[3]50x40km'!D255</f>
        <v>483.73691532604136</v>
      </c>
      <c r="E248" s="169">
        <f>'[3]50x90km'!D254</f>
        <v>496.55924778850402</v>
      </c>
      <c r="F248" s="170">
        <f>'[3]400x10km'!D254</f>
        <v>471.50766493146807</v>
      </c>
      <c r="G248" s="170">
        <f>'[3]400x40km'!D255</f>
        <v>475.64146906681367</v>
      </c>
      <c r="H248" s="171">
        <f>'[3]400x90km'!D254</f>
        <v>484.22968993931278</v>
      </c>
      <c r="I248" s="160">
        <f>+('[3]800x10km'!D254)</f>
        <v>473.74994323993292</v>
      </c>
      <c r="J248" s="172">
        <f>'[3]800x40km'!D255</f>
        <v>475.76679928646956</v>
      </c>
      <c r="K248" s="161">
        <f>'[3]800x90km'!D254</f>
        <v>481.31062311119098</v>
      </c>
      <c r="L248" s="173">
        <f>'[3]2400x10km'!D254</f>
        <v>488.23449360100716</v>
      </c>
      <c r="M248" s="170">
        <f>'[3]2400x40km'!D255</f>
        <v>487.06940343512946</v>
      </c>
      <c r="N248" s="171">
        <f>'[3]2400x90km'!D254</f>
        <v>488.64074228767606</v>
      </c>
      <c r="O248" s="159">
        <f>+('[3]6000x10km'!D254)</f>
        <v>502.12308327347773</v>
      </c>
      <c r="P248" s="174">
        <f>'[3]6000x40km'!D255</f>
        <v>499.6556898247332</v>
      </c>
      <c r="Q248" s="175">
        <f>'[3]6000x90km'!D254</f>
        <v>500.56911069296069</v>
      </c>
      <c r="R248" s="137">
        <v>9</v>
      </c>
    </row>
    <row r="249" spans="1:18" x14ac:dyDescent="0.2">
      <c r="A249" s="137">
        <f t="shared" si="3"/>
        <v>245</v>
      </c>
      <c r="B249" s="156" t="s">
        <v>133</v>
      </c>
      <c r="C249" s="168">
        <f>'[3]50x10km'!D255</f>
        <v>479.97984043742088</v>
      </c>
      <c r="D249" s="168">
        <f>'[3]50x40km'!D256</f>
        <v>488.13391958425359</v>
      </c>
      <c r="E249" s="169">
        <f>'[3]50x90km'!D255</f>
        <v>502.51368834171342</v>
      </c>
      <c r="F249" s="170">
        <f>'[3]400x10km'!D255</f>
        <v>474.94218069445628</v>
      </c>
      <c r="G249" s="170">
        <f>'[3]400x40km'!D256</f>
        <v>479.94429790295504</v>
      </c>
      <c r="H249" s="171">
        <f>'[3]400x90km'!D255</f>
        <v>489.84207756416799</v>
      </c>
      <c r="I249" s="160">
        <f>+('[3]800x10km'!D255)</f>
        <v>476.93344023514322</v>
      </c>
      <c r="J249" s="172">
        <f>'[3]800x40km'!D256</f>
        <v>479.63111565399072</v>
      </c>
      <c r="K249" s="161">
        <f>'[3]800x90km'!D255</f>
        <v>486.22507089197359</v>
      </c>
      <c r="L249" s="173">
        <f>'[3]2400x10km'!D255</f>
        <v>491.37828370874996</v>
      </c>
      <c r="M249" s="170">
        <f>'[3]2400x40km'!D256</f>
        <v>490.60803268408506</v>
      </c>
      <c r="N249" s="171">
        <f>'[3]2400x90km'!D255</f>
        <v>492.82043467628012</v>
      </c>
      <c r="O249" s="159">
        <f>+('[3]6000x10km'!D255)</f>
        <v>505.78236608977915</v>
      </c>
      <c r="P249" s="174">
        <f>'[3]6000x40km'!D256</f>
        <v>503.53756019588002</v>
      </c>
      <c r="Q249" s="175">
        <f>'[3]6000x90km'!D255</f>
        <v>504.84411729962909</v>
      </c>
      <c r="R249" s="137">
        <v>10</v>
      </c>
    </row>
    <row r="250" spans="1:18" x14ac:dyDescent="0.2">
      <c r="A250" s="137">
        <f t="shared" si="3"/>
        <v>246</v>
      </c>
      <c r="B250" s="156" t="s">
        <v>134</v>
      </c>
      <c r="C250" s="168">
        <f>'[3]50x10km'!D256</f>
        <v>483.27176866508455</v>
      </c>
      <c r="D250" s="168">
        <f>'[3]50x40km'!D257</f>
        <v>492.25363998167779</v>
      </c>
      <c r="E250" s="169">
        <f>'[3]50x90km'!D256</f>
        <v>507.87114156501701</v>
      </c>
      <c r="F250" s="170">
        <f>'[3]400x10km'!D256</f>
        <v>478.99186570807439</v>
      </c>
      <c r="G250" s="170">
        <f>'[3]400x40km'!D257</f>
        <v>484.64725694157278</v>
      </c>
      <c r="H250" s="171">
        <f>'[3]400x90km'!D256</f>
        <v>495.537860954378</v>
      </c>
      <c r="I250" s="160">
        <f>+('[3]800x10km'!D256)</f>
        <v>481.24470118479729</v>
      </c>
      <c r="J250" s="172">
        <f>'[3]800x40km'!D257</f>
        <v>484.43361472490119</v>
      </c>
      <c r="K250" s="161">
        <f>'[3]800x90km'!D256</f>
        <v>491.79583547536299</v>
      </c>
      <c r="L250" s="173">
        <f>'[3]2400x10km'!D256</f>
        <v>496.52399946198511</v>
      </c>
      <c r="M250" s="170">
        <f>'[3]2400x40km'!D257</f>
        <v>496.00664287471022</v>
      </c>
      <c r="N250" s="171">
        <f>'[3]2400x90km'!D256</f>
        <v>498.65144723999316</v>
      </c>
      <c r="O250" s="159">
        <f>+('[3]6000x10km'!D256)</f>
        <v>512.39780751396518</v>
      </c>
      <c r="P250" s="174">
        <f>'[3]6000x40km'!D257</f>
        <v>510.26352052875643</v>
      </c>
      <c r="Q250" s="175">
        <f>'[3]6000x90km'!D256</f>
        <v>511.81188751005323</v>
      </c>
      <c r="R250" s="137">
        <v>11</v>
      </c>
    </row>
    <row r="251" spans="1:18" x14ac:dyDescent="0.2">
      <c r="A251" s="137">
        <f t="shared" si="3"/>
        <v>247</v>
      </c>
      <c r="B251" s="156" t="s">
        <v>135</v>
      </c>
      <c r="C251" s="168">
        <f>'[3]50x10km'!D257</f>
        <v>487.87631968505872</v>
      </c>
      <c r="D251" s="168">
        <f>'[3]50x40km'!D258</f>
        <v>497.66074652244083</v>
      </c>
      <c r="E251" s="169">
        <f>'[3]50x90km'!D257</f>
        <v>514.48515312172094</v>
      </c>
      <c r="F251" s="170">
        <f>'[3]400x10km'!D257</f>
        <v>483.49722285270576</v>
      </c>
      <c r="G251" s="170">
        <f>'[3]400x40km'!D258</f>
        <v>489.81837711459019</v>
      </c>
      <c r="H251" s="171">
        <f>'[3]400x90km'!D257</f>
        <v>501.72274192013322</v>
      </c>
      <c r="I251" s="160">
        <f>+('[3]800x10km'!D257)</f>
        <v>485.38509744026481</v>
      </c>
      <c r="J251" s="172">
        <f>'[3]800x40km'!D258</f>
        <v>489.0982163054158</v>
      </c>
      <c r="K251" s="161">
        <f>'[3]800x90km'!D257</f>
        <v>497.27784988931234</v>
      </c>
      <c r="L251" s="173">
        <f>'[3]2400x10km'!D257</f>
        <v>500.16351428401964</v>
      </c>
      <c r="M251" s="170">
        <f>'[3]2400x40km'!D258</f>
        <v>499.95598816444544</v>
      </c>
      <c r="N251" s="171">
        <f>'[3]2400x90km'!D257</f>
        <v>503.11199698126904</v>
      </c>
      <c r="O251" s="159">
        <f>+('[3]6000x10km'!D257)</f>
        <v>516.07858146796752</v>
      </c>
      <c r="P251" s="174">
        <f>'[3]6000x40km'!D258</f>
        <v>514.12260598505145</v>
      </c>
      <c r="Q251" s="175">
        <f>'[3]6000x90km'!D257</f>
        <v>515.9931874645124</v>
      </c>
      <c r="R251" s="137">
        <v>12</v>
      </c>
    </row>
    <row r="252" spans="1:18" x14ac:dyDescent="0.2">
      <c r="A252" s="137">
        <f t="shared" si="3"/>
        <v>248</v>
      </c>
      <c r="B252" s="156" t="s">
        <v>136</v>
      </c>
      <c r="C252" s="168">
        <f>'[3]50x10km'!D258</f>
        <v>489.68365994182921</v>
      </c>
      <c r="D252" s="168">
        <f>'[3]50x40km'!D259</f>
        <v>500.10244054189769</v>
      </c>
      <c r="E252" s="169">
        <f>'[3]50x90km'!D258</f>
        <v>517.87185016821604</v>
      </c>
      <c r="F252" s="170">
        <f>'[3]400x10km'!D258</f>
        <v>485.18626808835904</v>
      </c>
      <c r="G252" s="170">
        <f>'[3]400x40km'!D259</f>
        <v>492.04375252821904</v>
      </c>
      <c r="H252" s="171">
        <f>'[3]400x90km'!D258</f>
        <v>504.75475554902573</v>
      </c>
      <c r="I252" s="160">
        <f>+('[3]800x10km'!D258)</f>
        <v>486.91047519320176</v>
      </c>
      <c r="J252" s="172">
        <f>'[3]800x40km'!D259</f>
        <v>491.04548578546786</v>
      </c>
      <c r="K252" s="161">
        <f>'[3]800x90km'!D258</f>
        <v>499.87352308082546</v>
      </c>
      <c r="L252" s="173">
        <f>'[3]2400x10km'!D258</f>
        <v>501.4719060600093</v>
      </c>
      <c r="M252" s="170">
        <f>'[3]2400x40km'!D259</f>
        <v>501.51618023838768</v>
      </c>
      <c r="N252" s="171">
        <f>'[3]2400x90km'!D258</f>
        <v>505.07616546395587</v>
      </c>
      <c r="O252" s="159">
        <f>+('[3]6000x10km'!D258)</f>
        <v>517.30898380137717</v>
      </c>
      <c r="P252" s="174">
        <f>'[3]6000x40km'!D259</f>
        <v>515.50512249733561</v>
      </c>
      <c r="Q252" s="175">
        <f>'[3]6000x90km'!D258</f>
        <v>517.63203032676881</v>
      </c>
      <c r="R252" s="137">
        <v>1</v>
      </c>
    </row>
    <row r="253" spans="1:18" x14ac:dyDescent="0.2">
      <c r="A253" s="137">
        <f t="shared" si="3"/>
        <v>249</v>
      </c>
      <c r="B253" s="156" t="s">
        <v>137</v>
      </c>
      <c r="C253" s="168">
        <f>'[3]50x10km'!D259</f>
        <v>492.05867346016532</v>
      </c>
      <c r="D253" s="168">
        <f>'[3]50x40km'!D260</f>
        <v>502.94893403942223</v>
      </c>
      <c r="E253" s="169">
        <f>'[3]50x90km'!D259</f>
        <v>521.42575499330371</v>
      </c>
      <c r="F253" s="170">
        <f>'[3]400x10km'!D259</f>
        <v>489.24074040099231</v>
      </c>
      <c r="G253" s="170">
        <f>'[3]400x40km'!D260</f>
        <v>496.41004463998331</v>
      </c>
      <c r="H253" s="171">
        <f>'[3]400x90km'!D259</f>
        <v>509.60591200402934</v>
      </c>
      <c r="I253" s="160">
        <f>+('[3]800x10km'!D259)</f>
        <v>491.9789704368921</v>
      </c>
      <c r="J253" s="172">
        <f>'[3]800x40km'!D260</f>
        <v>496.30890237638613</v>
      </c>
      <c r="K253" s="161">
        <f>'[3]800x90km'!D259</f>
        <v>505.45937847041347</v>
      </c>
      <c r="L253" s="173">
        <f>'[3]2400x10km'!D259</f>
        <v>508.90048113224992</v>
      </c>
      <c r="M253" s="170">
        <f>'[3]2400x40km'!D260</f>
        <v>508.97562425196537</v>
      </c>
      <c r="N253" s="171">
        <f>'[3]2400x90km'!D259</f>
        <v>512.63572514167026</v>
      </c>
      <c r="O253" s="159">
        <f>+('[3]6000x10km'!D259)</f>
        <v>527.72199470420435</v>
      </c>
      <c r="P253" s="174">
        <f>'[3]6000x40km'!D260</f>
        <v>525.85548705694714</v>
      </c>
      <c r="Q253" s="175">
        <f>'[3]6000x90km'!D259</f>
        <v>527.98289831049613</v>
      </c>
      <c r="R253" s="137">
        <v>2</v>
      </c>
    </row>
    <row r="254" spans="1:18" x14ac:dyDescent="0.2">
      <c r="A254" s="137">
        <f t="shared" si="3"/>
        <v>250</v>
      </c>
      <c r="B254" s="156" t="s">
        <v>138</v>
      </c>
      <c r="C254" s="168">
        <f>'[3]50x10km'!D260</f>
        <v>494.11904324788713</v>
      </c>
      <c r="D254" s="168">
        <f>'[3]50x40km'!D261</f>
        <v>505.02905921899105</v>
      </c>
      <c r="E254" s="169">
        <f>'[3]50x90km'!D260</f>
        <v>523.5451058198621</v>
      </c>
      <c r="F254" s="170">
        <f>'[3]400x10km'!D260</f>
        <v>491.19422599078837</v>
      </c>
      <c r="G254" s="170">
        <f>'[3]400x40km'!D261</f>
        <v>498.37601170971476</v>
      </c>
      <c r="H254" s="171">
        <f>'[3]400x90km'!D260</f>
        <v>511.600550005473</v>
      </c>
      <c r="I254" s="160">
        <f>+('[3]800x10km'!D260)</f>
        <v>493.87727957288695</v>
      </c>
      <c r="J254" s="172">
        <f>'[3]800x40km'!D261</f>
        <v>498.21443252687277</v>
      </c>
      <c r="K254" s="161">
        <f>'[3]800x90km'!D260</f>
        <v>507.38581644774638</v>
      </c>
      <c r="L254" s="173">
        <f>'[3]2400x10km'!D260</f>
        <v>510.73177017624351</v>
      </c>
      <c r="M254" s="170">
        <f>'[3]2400x40km'!D261</f>
        <v>510.80515008596268</v>
      </c>
      <c r="N254" s="171">
        <f>'[3]2400x90km'!D260</f>
        <v>514.47523284439069</v>
      </c>
      <c r="O254" s="159">
        <f>+('[3]6000x10km'!D260)</f>
        <v>529.47573674778278</v>
      </c>
      <c r="P254" s="174">
        <f>'[3]6000x40km'!D261</f>
        <v>527.6041419330096</v>
      </c>
      <c r="Q254" s="175">
        <f>'[3]6000x90km'!D260</f>
        <v>529.74041541215252</v>
      </c>
      <c r="R254" s="137">
        <v>3</v>
      </c>
    </row>
    <row r="255" spans="1:18" x14ac:dyDescent="0.2">
      <c r="A255" s="137">
        <f t="shared" si="3"/>
        <v>251</v>
      </c>
      <c r="B255" s="156" t="s">
        <v>282</v>
      </c>
      <c r="C255" s="168">
        <f>'[3]50x10km'!D261</f>
        <v>495.5410074907312</v>
      </c>
      <c r="D255" s="168">
        <f>'[3]50x40km'!D262</f>
        <v>506.20402143561648</v>
      </c>
      <c r="E255" s="169">
        <f>'[3]50x90km'!D261</f>
        <v>524.36249698253414</v>
      </c>
      <c r="F255" s="170">
        <f>'[3]400x10km'!D261</f>
        <v>492.6376822024319</v>
      </c>
      <c r="G255" s="170">
        <f>'[3]400x40km'!D262</f>
        <v>499.60221003112889</v>
      </c>
      <c r="H255" s="171">
        <f>'[3]400x90km'!D261</f>
        <v>512.5109962396582</v>
      </c>
      <c r="I255" s="160">
        <f>+('[3]800x10km'!D261)</f>
        <v>495.30403778881265</v>
      </c>
      <c r="J255" s="172">
        <f>'[3]800x40km'!D262</f>
        <v>499.46840701023643</v>
      </c>
      <c r="K255" s="161">
        <f>'[3]800x90km'!D261</f>
        <v>508.38498950289124</v>
      </c>
      <c r="L255" s="173">
        <f>'[3]2400x10km'!D261</f>
        <v>512.00942472680094</v>
      </c>
      <c r="M255" s="170">
        <f>'[3]2400x40km'!D262</f>
        <v>511.97763693268575</v>
      </c>
      <c r="N255" s="171">
        <f>'[3]2400x90km'!D261</f>
        <v>515.49169065089825</v>
      </c>
      <c r="O255" s="159">
        <f>+('[3]6000x10km'!D261)</f>
        <v>530.69888193129771</v>
      </c>
      <c r="P255" s="174">
        <f>'[3]6000x40km'!D262</f>
        <v>528.75996009634844</v>
      </c>
      <c r="Q255" s="175">
        <f>'[3]6000x90km'!D261</f>
        <v>530.79995213202778</v>
      </c>
      <c r="R255" s="137">
        <v>4</v>
      </c>
    </row>
    <row r="256" spans="1:18" x14ac:dyDescent="0.2">
      <c r="A256" s="137">
        <f t="shared" si="3"/>
        <v>252</v>
      </c>
      <c r="B256" s="156" t="s">
        <v>283</v>
      </c>
      <c r="C256" s="168">
        <f>'[3]50x10km'!D262</f>
        <v>514.53513114873044</v>
      </c>
      <c r="D256" s="168">
        <f>'[3]50x40km'!D263</f>
        <v>525.58937897967076</v>
      </c>
      <c r="E256" s="169">
        <f>'[3]50x90km'!D262</f>
        <v>544.41807320642624</v>
      </c>
      <c r="F256" s="170">
        <f>'[3]400x10km'!D262</f>
        <v>509.49467168372001</v>
      </c>
      <c r="G256" s="170">
        <f>'[3]400x40km'!D263</f>
        <v>516.8054761091297</v>
      </c>
      <c r="H256" s="171">
        <f>'[3]400x90km'!D262</f>
        <v>530.31659437653661</v>
      </c>
      <c r="I256" s="160">
        <f>+('[3]800x10km'!D262)</f>
        <v>511.41585076649784</v>
      </c>
      <c r="J256" s="172">
        <f>'[3]800x40km'!D263</f>
        <v>515.83960714799503</v>
      </c>
      <c r="K256" s="161">
        <f>'[3]800x90km'!D262</f>
        <v>525.23434870509789</v>
      </c>
      <c r="L256" s="173">
        <f>'[3]2400x10km'!D262</f>
        <v>527.08960129092577</v>
      </c>
      <c r="M256" s="170">
        <f>'[3]2400x40km'!D263</f>
        <v>527.17393597795024</v>
      </c>
      <c r="N256" s="171">
        <f>'[3]2400x90km'!D262</f>
        <v>530.97505848212268</v>
      </c>
      <c r="O256" s="159">
        <f>+('[3]6000x10km'!D262)</f>
        <v>543.4991229280364</v>
      </c>
      <c r="P256" s="174">
        <f>'[3]6000x40km'!D263</f>
        <v>541.63099447329853</v>
      </c>
      <c r="Q256" s="175">
        <f>'[3]6000x90km'!D262</f>
        <v>543.9090521261478</v>
      </c>
      <c r="R256" s="137">
        <v>5</v>
      </c>
    </row>
    <row r="257" spans="1:18" x14ac:dyDescent="0.2">
      <c r="A257" s="137">
        <f t="shared" si="3"/>
        <v>253</v>
      </c>
      <c r="B257" s="156" t="s">
        <v>266</v>
      </c>
      <c r="C257" s="168">
        <f>'[3]50x10km'!D263</f>
        <v>518.20947426614748</v>
      </c>
      <c r="D257" s="168">
        <f>'[3]50x40km'!D264</f>
        <v>529.54880216470724</v>
      </c>
      <c r="E257" s="169">
        <f>'[3]50x90km'!D263</f>
        <v>548.81617283891831</v>
      </c>
      <c r="F257" s="170">
        <f>'[3]400x10km'!D263</f>
        <v>513.3006651978103</v>
      </c>
      <c r="G257" s="170">
        <f>'[3]400x40km'!D264</f>
        <v>520.83102603859925</v>
      </c>
      <c r="H257" s="171">
        <f>'[3]400x90km'!D263</f>
        <v>534.68846255284632</v>
      </c>
      <c r="I257" s="160">
        <f>+('[3]800x10km'!D263)</f>
        <v>515.2618305014588</v>
      </c>
      <c r="J257" s="172">
        <f>'[3]800x40km'!D264</f>
        <v>519.84668223198184</v>
      </c>
      <c r="K257" s="161">
        <f>'[3]800x90km'!D263</f>
        <v>529.50611068516275</v>
      </c>
      <c r="L257" s="173">
        <f>'[3]2400x10km'!D263</f>
        <v>531.27031526993358</v>
      </c>
      <c r="M257" s="170">
        <f>'[3]2400x40km'!D264</f>
        <v>531.42577494540024</v>
      </c>
      <c r="N257" s="171">
        <f>'[3]2400x90km'!D263</f>
        <v>535.36753487602334</v>
      </c>
      <c r="O257" s="159">
        <f>+('[3]6000x10km'!D263)</f>
        <v>548.18835711783845</v>
      </c>
      <c r="P257" s="174">
        <f>'[3]6000x40km'!D264</f>
        <v>546.34115537640434</v>
      </c>
      <c r="Q257" s="175">
        <f>'[3]6000x90km'!D263</f>
        <v>548.69838088974268</v>
      </c>
      <c r="R257" s="137">
        <v>6</v>
      </c>
    </row>
    <row r="258" spans="1:18" x14ac:dyDescent="0.2">
      <c r="A258" s="137">
        <f t="shared" si="3"/>
        <v>254</v>
      </c>
      <c r="B258" s="156" t="s">
        <v>267</v>
      </c>
      <c r="C258" s="168">
        <f>'[3]50x10km'!D264</f>
        <v>524.27626944503857</v>
      </c>
      <c r="D258" s="168">
        <f>'[3]50x40km'!D265</f>
        <v>535.39947494237936</v>
      </c>
      <c r="E258" s="169">
        <f>'[3]50x90km'!D264</f>
        <v>554.37754986174855</v>
      </c>
      <c r="F258" s="170">
        <f>'[3]400x10km'!D264</f>
        <v>518.4124242873396</v>
      </c>
      <c r="G258" s="170">
        <f>'[3]400x40km'!D265</f>
        <v>525.77625748312528</v>
      </c>
      <c r="H258" s="171">
        <f>'[3]400x90km'!D264</f>
        <v>539.4123837821702</v>
      </c>
      <c r="I258" s="160">
        <f>+('[3]800x10km'!D264)</f>
        <v>520.16660060734159</v>
      </c>
      <c r="J258" s="172">
        <f>'[3]800x40km'!D265</f>
        <v>524.61694063690175</v>
      </c>
      <c r="K258" s="161">
        <f>'[3]800x90km'!D264</f>
        <v>534.09788667942621</v>
      </c>
      <c r="L258" s="173">
        <f>'[3]2400x10km'!D264</f>
        <v>535.73297149797315</v>
      </c>
      <c r="M258" s="170">
        <f>'[3]2400x40km'!D265</f>
        <v>535.79965875044445</v>
      </c>
      <c r="N258" s="171">
        <f>'[3]2400x90km'!D264</f>
        <v>539.63327004251767</v>
      </c>
      <c r="O258" s="159">
        <f>+('[3]6000x10km'!D264)</f>
        <v>551.41061763589357</v>
      </c>
      <c r="P258" s="174">
        <f>'[3]6000x40km'!D265</f>
        <v>549.52000247250612</v>
      </c>
      <c r="Q258" s="175">
        <f>'[3]6000x90km'!D264</f>
        <v>551.83878258084314</v>
      </c>
      <c r="R258" s="137">
        <v>7</v>
      </c>
    </row>
    <row r="259" spans="1:18" x14ac:dyDescent="0.2">
      <c r="A259" s="137">
        <f t="shared" si="3"/>
        <v>255</v>
      </c>
      <c r="B259" s="156" t="s">
        <v>268</v>
      </c>
      <c r="C259" s="168">
        <f>'[3]50x10km'!D265</f>
        <v>524.79465614001344</v>
      </c>
      <c r="D259" s="168">
        <f>'[3]50x40km'!D266</f>
        <v>535.89034908038593</v>
      </c>
      <c r="E259" s="169">
        <f>'[3]50x90km'!D265</f>
        <v>554.83035526361152</v>
      </c>
      <c r="F259" s="170">
        <f>'[3]400x10km'!D265</f>
        <v>518.82677224761062</v>
      </c>
      <c r="G259" s="170">
        <f>'[3]400x40km'!D266</f>
        <v>526.16973372296331</v>
      </c>
      <c r="H259" s="171">
        <f>'[3]400x90km'!D265</f>
        <v>539.77695168981745</v>
      </c>
      <c r="I259" s="160">
        <f>+('[3]800x10km'!D265)</f>
        <v>520.51277517862422</v>
      </c>
      <c r="J259" s="172">
        <f>'[3]800x40km'!D266</f>
        <v>524.94843589981895</v>
      </c>
      <c r="K259" s="161">
        <f>'[3]800x90km'!D265</f>
        <v>534.40891333747311</v>
      </c>
      <c r="L259" s="173">
        <f>'[3]2400x10km'!D265</f>
        <v>535.84964892267487</v>
      </c>
      <c r="M259" s="170">
        <f>'[3]2400x40km'!D266</f>
        <v>535.91239281931996</v>
      </c>
      <c r="N259" s="171">
        <f>'[3]2400x90km'!D265</f>
        <v>539.74063235115898</v>
      </c>
      <c r="O259" s="159">
        <f>+('[3]6000x10km'!D265)</f>
        <v>551.28734024171877</v>
      </c>
      <c r="P259" s="174">
        <f>'[3]6000x40km'!D266</f>
        <v>549.39870484595656</v>
      </c>
      <c r="Q259" s="175">
        <f>'[3]6000x90km'!D265</f>
        <v>551.71946804807146</v>
      </c>
      <c r="R259" s="137">
        <v>8</v>
      </c>
    </row>
    <row r="260" spans="1:18" x14ac:dyDescent="0.2">
      <c r="A260" s="137">
        <f t="shared" si="3"/>
        <v>256</v>
      </c>
      <c r="B260" s="156" t="s">
        <v>269</v>
      </c>
      <c r="C260" s="168">
        <f>'[3]50x10km'!D266</f>
        <v>525.03848454685885</v>
      </c>
      <c r="D260" s="168">
        <f>'[3]50x40km'!D267</f>
        <v>536.04526481511516</v>
      </c>
      <c r="E260" s="169">
        <f>'[3]50x90km'!D266</f>
        <v>554.8552469570111</v>
      </c>
      <c r="F260" s="170">
        <f>'[3]400x10km'!D266</f>
        <v>519.10006890972295</v>
      </c>
      <c r="G260" s="170">
        <f>'[3]400x40km'!D267</f>
        <v>526.365020561297</v>
      </c>
      <c r="H260" s="171">
        <f>'[3]400x90km'!D266</f>
        <v>539.85759586279141</v>
      </c>
      <c r="I260" s="172">
        <f>'[3]800x10km'!D266</f>
        <v>520.81639881579952</v>
      </c>
      <c r="J260" s="172">
        <f>'[3]800x40km'!D267</f>
        <v>525.18919804283371</v>
      </c>
      <c r="K260" s="161">
        <f>'[3]800x90km'!D266</f>
        <v>534.55584570667725</v>
      </c>
      <c r="L260" s="173">
        <f>'[3]2400x10km'!D266</f>
        <v>536.14024651050079</v>
      </c>
      <c r="M260" s="170">
        <f>'[3]2400x40km'!D267</f>
        <v>536.16449964411913</v>
      </c>
      <c r="N260" s="171">
        <f>'[3]2400x90km'!D266</f>
        <v>539.9344013175795</v>
      </c>
      <c r="O260" s="159">
        <f>+('[3]6000x10km'!D266)</f>
        <v>551.56553379061859</v>
      </c>
      <c r="P260" s="174">
        <f>'[3]6000x40km'!D267</f>
        <v>549.65264324733209</v>
      </c>
      <c r="Q260" s="175">
        <f>'[3]6000x90km'!D266</f>
        <v>551.93714221827963</v>
      </c>
      <c r="R260" s="137">
        <v>9</v>
      </c>
    </row>
    <row r="261" spans="1:18" x14ac:dyDescent="0.2">
      <c r="A261" s="137">
        <f t="shared" si="3"/>
        <v>257</v>
      </c>
      <c r="B261" s="156" t="s">
        <v>270</v>
      </c>
      <c r="C261" s="168">
        <f>'[3]50x10km'!D267</f>
        <v>527.68688492958904</v>
      </c>
      <c r="D261" s="168">
        <f>'[3]50x40km'!D268</f>
        <v>538.66021992665151</v>
      </c>
      <c r="E261" s="169">
        <f>'[3]50x90km'!D267</f>
        <v>557.43378930991969</v>
      </c>
      <c r="F261" s="170">
        <f>'[3]400x10km'!D267</f>
        <v>522.64849324117688</v>
      </c>
      <c r="G261" s="170">
        <f>'[3]400x40km'!D268</f>
        <v>529.83127038177463</v>
      </c>
      <c r="H261" s="171">
        <f>'[3]400x90km'!D267</f>
        <v>543.21994392871306</v>
      </c>
      <c r="I261" s="172">
        <f>'[3]800x10km'!D267</f>
        <v>524.87116338237922</v>
      </c>
      <c r="J261" s="172">
        <f>'[3]800x40km'!D268</f>
        <v>529.15153836217667</v>
      </c>
      <c r="K261" s="161">
        <f>'[3]800x90km'!D267</f>
        <v>538.39913649879497</v>
      </c>
      <c r="L261" s="173">
        <f>'[3]2400x10km'!D267</f>
        <v>541.12915734910598</v>
      </c>
      <c r="M261" s="170">
        <f>'[3]2400x40km'!D268</f>
        <v>541.05570929953785</v>
      </c>
      <c r="N261" s="171">
        <f>'[3]2400x90km'!D267</f>
        <v>544.70712345397692</v>
      </c>
      <c r="O261" s="159">
        <f>+('[3]6000x10km'!D267)</f>
        <v>557.93065637756922</v>
      </c>
      <c r="P261" s="174">
        <f>'[3]6000x40km'!D268</f>
        <v>555.91545300764722</v>
      </c>
      <c r="Q261" s="175">
        <f>'[3]6000x90km'!D267</f>
        <v>558.09741135096203</v>
      </c>
      <c r="R261" s="137">
        <v>10</v>
      </c>
    </row>
    <row r="262" spans="1:18" x14ac:dyDescent="0.2">
      <c r="A262" s="137">
        <f t="shared" si="3"/>
        <v>258</v>
      </c>
      <c r="B262" s="156" t="s">
        <v>271</v>
      </c>
      <c r="C262" s="168">
        <f>'[3]50x10km'!D268</f>
        <v>529.76163651859042</v>
      </c>
      <c r="D262" s="168">
        <f>'[3]50x40km'!D269</f>
        <v>540.64908751334497</v>
      </c>
      <c r="E262" s="169">
        <f>'[3]50x90km'!D268</f>
        <v>559.30605195953251</v>
      </c>
      <c r="F262" s="170">
        <f>'[3]400x10km'!D268</f>
        <v>524.49802834104651</v>
      </c>
      <c r="G262" s="170">
        <f>'[3]400x40km'!D269</f>
        <v>531.60896914293517</v>
      </c>
      <c r="H262" s="171">
        <f>'[3]400x90km'!D268</f>
        <v>544.90033562264898</v>
      </c>
      <c r="I262" s="172">
        <f>'[3]800x10km'!D268</f>
        <v>526.56201502406384</v>
      </c>
      <c r="J262" s="172">
        <f>'[3]800x40km'!D269</f>
        <v>530.78790712449938</v>
      </c>
      <c r="K262" s="161">
        <f>'[3]800x90km'!D268</f>
        <v>539.96166255418007</v>
      </c>
      <c r="L262" s="173">
        <f>'[3]2400x10km'!D268</f>
        <v>542.15259729351976</v>
      </c>
      <c r="M262" s="170">
        <f>'[3]2400x40km'!D269</f>
        <v>542.05777914607847</v>
      </c>
      <c r="N262" s="171">
        <f>'[3]2400x90km'!D268</f>
        <v>545.68280483167484</v>
      </c>
      <c r="O262" s="159">
        <f>+('[3]6000x10km'!D268)</f>
        <v>558.31300880525009</v>
      </c>
      <c r="P262" s="174">
        <f>'[3]6000x40km'!D269</f>
        <v>556.29429214678498</v>
      </c>
      <c r="Q262" s="175">
        <f>'[3]6000x90km'!D268</f>
        <v>558.47432027094771</v>
      </c>
      <c r="R262" s="137">
        <v>11</v>
      </c>
    </row>
    <row r="263" spans="1:18" x14ac:dyDescent="0.2">
      <c r="A263" s="137">
        <f t="shared" ref="A263:A379" si="4">A262+1</f>
        <v>259</v>
      </c>
      <c r="B263" s="156" t="s">
        <v>272</v>
      </c>
      <c r="C263" s="168">
        <f>'[3]50x10km'!D269</f>
        <v>534.42757335052818</v>
      </c>
      <c r="D263" s="168">
        <f>'[3]50x40km'!D270</f>
        <v>545.26909630999012</v>
      </c>
      <c r="E263" s="169">
        <f>'[3]50x90km'!D269</f>
        <v>563.88108773710724</v>
      </c>
      <c r="F263" s="170">
        <f>'[3]400x10km'!D269</f>
        <v>529.15752702781731</v>
      </c>
      <c r="G263" s="170">
        <f>'[3]400x40km'!D270</f>
        <v>536.20874780519796</v>
      </c>
      <c r="H263" s="171">
        <f>'[3]400x90km'!D269</f>
        <v>549.4353640166413</v>
      </c>
      <c r="I263" s="172">
        <f>'[3]800x10km'!D269</f>
        <v>531.17596554761474</v>
      </c>
      <c r="J263" s="172">
        <f>'[3]800x40km'!D270</f>
        <v>535.34573207338099</v>
      </c>
      <c r="K263" s="161">
        <f>'[3]800x90km'!D269</f>
        <v>544.45846759214487</v>
      </c>
      <c r="L263" s="173">
        <f>'[3]2400x10km'!D269</f>
        <v>546.62593177485292</v>
      </c>
      <c r="M263" s="170">
        <f>'[3]2400x40km'!D270</f>
        <v>546.48217167738653</v>
      </c>
      <c r="N263" s="171">
        <f>'[3]2400x90km'!D269</f>
        <v>550.06158456099126</v>
      </c>
      <c r="O263" s="159">
        <f>+('[3]6000x10km'!D269)</f>
        <v>562.81663575716641</v>
      </c>
      <c r="P263" s="174">
        <f>'[3]6000x40km'!D270</f>
        <v>560.75374837381344</v>
      </c>
      <c r="Q263" s="175">
        <f>'[3]6000x90km'!D269</f>
        <v>562.90656095058239</v>
      </c>
      <c r="R263" s="137">
        <v>12</v>
      </c>
    </row>
    <row r="264" spans="1:18" x14ac:dyDescent="0.2">
      <c r="A264" s="137">
        <f t="shared" si="4"/>
        <v>260</v>
      </c>
      <c r="B264" s="156" t="s">
        <v>273</v>
      </c>
      <c r="C264" s="168">
        <f>'[3]50x10km'!D270</f>
        <v>535.51961332896963</v>
      </c>
      <c r="D264" s="168">
        <f>'[3]50x40km'!D271</f>
        <v>546.36552017035103</v>
      </c>
      <c r="E264" s="169">
        <f>'[3]50x90km'!D270</f>
        <v>564.98931908451777</v>
      </c>
      <c r="F264" s="170">
        <f>'[3]400x10km'!D270</f>
        <v>530.61027678030518</v>
      </c>
      <c r="G264" s="170">
        <f>'[3]400x40km'!D271</f>
        <v>537.6435392091629</v>
      </c>
      <c r="H264" s="171">
        <f>'[3]400x90km'!D270</f>
        <v>550.85095125536748</v>
      </c>
      <c r="I264" s="172">
        <f>'[3]800x10km'!D270</f>
        <v>532.80376812128031</v>
      </c>
      <c r="J264" s="172">
        <f>'[3]800x40km'!D271</f>
        <v>536.9492162866901</v>
      </c>
      <c r="K264" s="161">
        <f>'[3]800x90km'!D270</f>
        <v>546.03356700808274</v>
      </c>
      <c r="L264" s="173">
        <f>'[3]2400x10km'!D270</f>
        <v>548.68217668727686</v>
      </c>
      <c r="M264" s="170">
        <f>'[3]2400x40km'!D271</f>
        <v>548.5053770013451</v>
      </c>
      <c r="N264" s="171">
        <f>'[3]2400x90km'!D270</f>
        <v>552.0472904704867</v>
      </c>
      <c r="O264" s="159">
        <f>+('[3]6000x10km'!D270)</f>
        <v>565.51660548053337</v>
      </c>
      <c r="P264" s="174">
        <f>'[3]6000x40km'!D271</f>
        <v>563.41446979401553</v>
      </c>
      <c r="Q264" s="175">
        <f>'[3]6000x90km'!D270</f>
        <v>565.53045508152366</v>
      </c>
      <c r="R264" s="137">
        <v>1</v>
      </c>
    </row>
    <row r="265" spans="1:18" x14ac:dyDescent="0.2">
      <c r="A265" s="137">
        <f t="shared" si="4"/>
        <v>261</v>
      </c>
      <c r="B265" s="156" t="s">
        <v>289</v>
      </c>
      <c r="C265" s="168">
        <f>'[3]50x10km'!D271</f>
        <v>538.04961562267852</v>
      </c>
      <c r="D265" s="168">
        <f>'[3]50x40km'!D272</f>
        <v>548.9140052932089</v>
      </c>
      <c r="E265" s="169">
        <f>'[3]50x90km'!D271</f>
        <v>567.57744736288498</v>
      </c>
      <c r="F265" s="170">
        <f>'[3]400x10km'!D271</f>
        <v>532.79493425269072</v>
      </c>
      <c r="G265" s="170">
        <f>'[3]400x40km'!D272</f>
        <v>539.84856904559661</v>
      </c>
      <c r="H265" s="171">
        <f>'[3]400x90km'!D271</f>
        <v>553.09758683378857</v>
      </c>
      <c r="I265" s="172">
        <f>'[3]800x10km'!D271</f>
        <v>534.69639205356191</v>
      </c>
      <c r="J265" s="172">
        <f>'[3]800x40km'!D272</f>
        <v>538.86386265988097</v>
      </c>
      <c r="K265" s="161">
        <f>'[3]800x90km'!D271</f>
        <v>547.99155926376045</v>
      </c>
      <c r="L265" s="173">
        <f>'[3]2400x10km'!D271</f>
        <v>549.82997616892089</v>
      </c>
      <c r="M265" s="170">
        <f>'[3]2400x40km'!D272</f>
        <v>549.67882036692072</v>
      </c>
      <c r="N265" s="171">
        <f>'[3]2400x90km'!D271</f>
        <v>553.26893755936408</v>
      </c>
      <c r="O265" s="159">
        <f>+('[3]6000x10km'!D271)</f>
        <v>565.99848975437544</v>
      </c>
      <c r="P265" s="174">
        <f>'[3]6000x40km'!D272</f>
        <v>563.92180846007238</v>
      </c>
      <c r="Q265" s="175">
        <f>'[3]6000x90km'!D271</f>
        <v>566.08336756670019</v>
      </c>
      <c r="R265" s="137">
        <v>2</v>
      </c>
    </row>
    <row r="266" spans="1:18" x14ac:dyDescent="0.2">
      <c r="A266" s="137">
        <f t="shared" si="4"/>
        <v>262</v>
      </c>
      <c r="B266" s="156" t="str">
        <f>+INCTFR!B263</f>
        <v>MARÇO|16</v>
      </c>
      <c r="C266" s="168">
        <f>'[3]50x10km'!D272</f>
        <v>539.85115224608626</v>
      </c>
      <c r="D266" s="168">
        <f>'[3]50x40km'!D273</f>
        <v>550.8029348389307</v>
      </c>
      <c r="E266" s="169">
        <f>'[3]50x90km'!D272</f>
        <v>569.60415575022967</v>
      </c>
      <c r="F266" s="170">
        <f>'[3]400x10km'!D272</f>
        <v>534.59846283031277</v>
      </c>
      <c r="G266" s="170">
        <f>'[3]400x40km'!D273</f>
        <v>541.71814917463939</v>
      </c>
      <c r="H266" s="171">
        <f>'[3]400x90km'!D272</f>
        <v>555.07475913294059</v>
      </c>
      <c r="I266" s="172">
        <f>'[3]800x10km'!D272</f>
        <v>536.41372535424</v>
      </c>
      <c r="J266" s="172">
        <f>'[3]800x40km'!D273</f>
        <v>540.63188928036004</v>
      </c>
      <c r="K266" s="161">
        <f>'[3]800x90km'!D272</f>
        <v>549.84553428480683</v>
      </c>
      <c r="L266" s="173">
        <f>'[3]2400x10km'!D272</f>
        <v>551.37416296552522</v>
      </c>
      <c r="M266" s="170">
        <f>'[3]2400x40km'!D273</f>
        <v>551.25088997804482</v>
      </c>
      <c r="N266" s="171">
        <f>'[3]2400x90km'!D272</f>
        <v>554.89548105015808</v>
      </c>
      <c r="O266" s="159">
        <f>+('[3]6000x10km'!D272)</f>
        <v>567.55074926868349</v>
      </c>
      <c r="P266" s="174">
        <f>'[3]6000x40km'!D273</f>
        <v>565.48634722086285</v>
      </c>
      <c r="Q266" s="175">
        <f>'[3]6000x90km'!D272</f>
        <v>567.6827110046554</v>
      </c>
      <c r="R266" s="137">
        <v>3</v>
      </c>
    </row>
    <row r="267" spans="1:18" x14ac:dyDescent="0.2">
      <c r="A267" s="137">
        <f t="shared" si="4"/>
        <v>263</v>
      </c>
      <c r="B267" s="156" t="str">
        <f>+INCTFR!B264</f>
        <v>ABRIL|16</v>
      </c>
      <c r="C267" s="168">
        <f>'[3]50x10km'!D273</f>
        <v>540.72744374667707</v>
      </c>
      <c r="D267" s="168">
        <f>'[3]50x40km'!D274</f>
        <v>551.71241028393115</v>
      </c>
      <c r="E267" s="169">
        <f>'[3]50x90km'!D273</f>
        <v>570.56688677543445</v>
      </c>
      <c r="F267" s="170">
        <f>'[3]400x10km'!D273</f>
        <v>535.54733999772589</v>
      </c>
      <c r="G267" s="170">
        <f>'[3]400x40km'!D274</f>
        <v>542.68790249541178</v>
      </c>
      <c r="H267" s="171">
        <f>'[3]400x90km'!D273</f>
        <v>556.08047706380978</v>
      </c>
      <c r="I267" s="172">
        <f>'[3]800x10km'!D273</f>
        <v>537.36534382731782</v>
      </c>
      <c r="J267" s="172">
        <f>'[3]800x40km'!D274</f>
        <v>541.59745923933133</v>
      </c>
      <c r="K267" s="161">
        <f>'[3]800x90km'!D273</f>
        <v>550.83726816962348</v>
      </c>
      <c r="L267" s="173">
        <f>'[3]2400x10km'!D273</f>
        <v>552.34666746874541</v>
      </c>
      <c r="M267" s="170">
        <f>'[3]2400x40km'!D274</f>
        <v>552.2271974399531</v>
      </c>
      <c r="N267" s="171">
        <f>'[3]2400x90km'!D273</f>
        <v>555.88452148481406</v>
      </c>
      <c r="O267" s="159">
        <f>+('[3]6000x10km'!D273)</f>
        <v>568.65427340815233</v>
      </c>
      <c r="P267" s="174">
        <f>'[3]6000x40km'!D274</f>
        <v>566.58666750065288</v>
      </c>
      <c r="Q267" s="175">
        <f>'[3]6000x90km'!D273</f>
        <v>568.78860323142487</v>
      </c>
      <c r="R267" s="137">
        <v>4</v>
      </c>
    </row>
    <row r="268" spans="1:18" x14ac:dyDescent="0.2">
      <c r="A268" s="137">
        <f t="shared" si="4"/>
        <v>264</v>
      </c>
      <c r="B268" s="156" t="str">
        <f>+INCTFR!B265</f>
        <v>MAIO|16</v>
      </c>
      <c r="C268" s="168">
        <f>'[3]50x10km'!D274</f>
        <v>558.0301566210901</v>
      </c>
      <c r="D268" s="168">
        <f>'[3]50x40km'!D275</f>
        <v>569.38252295800032</v>
      </c>
      <c r="E268" s="169">
        <f>'[3]50x90km'!D274</f>
        <v>588.86377666154544</v>
      </c>
      <c r="F268" s="170">
        <f>'[3]400x10km'!D274</f>
        <v>551.30628913395572</v>
      </c>
      <c r="G268" s="170">
        <f>'[3]400x40km'!D275</f>
        <v>558.7529052877187</v>
      </c>
      <c r="H268" s="171">
        <f>'[3]400x90km'!D274</f>
        <v>572.6822935301625</v>
      </c>
      <c r="I268" s="172">
        <f>'[3]800x10km'!D274</f>
        <v>552.68573220960411</v>
      </c>
      <c r="J268" s="172">
        <f>'[3]800x40km'!D275</f>
        <v>557.13651221103498</v>
      </c>
      <c r="K268" s="161">
        <f>'[3]800x90km'!D274</f>
        <v>566.78851845352938</v>
      </c>
      <c r="L268" s="173">
        <f>'[3]2400x10km'!D274</f>
        <v>567.39165609120346</v>
      </c>
      <c r="M268" s="170">
        <f>'[3]2400x40km'!D275</f>
        <v>567.34658261066625</v>
      </c>
      <c r="N268" s="171">
        <f>'[3]2400x90km'!D274</f>
        <v>571.22529657245639</v>
      </c>
      <c r="O268" s="159">
        <f>+('[3]6000x10km'!D274)</f>
        <v>582.4219246564553</v>
      </c>
      <c r="P268" s="174">
        <f>'[3]6000x40km'!D275</f>
        <v>580.37975302797804</v>
      </c>
      <c r="Q268" s="175">
        <f>'[3]6000x90km'!D274</f>
        <v>582.75628082924004</v>
      </c>
      <c r="R268" s="137">
        <v>5</v>
      </c>
    </row>
    <row r="269" spans="1:18" x14ac:dyDescent="0.2">
      <c r="A269" s="137">
        <f t="shared" si="4"/>
        <v>265</v>
      </c>
      <c r="B269" s="156" t="str">
        <f>+INCTFR!B266</f>
        <v>JUNHO|16</v>
      </c>
      <c r="C269" s="168">
        <f>'[3]50x10km'!D275</f>
        <v>566.23416489459589</v>
      </c>
      <c r="D269" s="168">
        <f>'[3]50x40km'!D276</f>
        <v>578.04731643020546</v>
      </c>
      <c r="E269" s="169">
        <f>'[3]50x90km'!D275</f>
        <v>598.24869005818266</v>
      </c>
      <c r="F269" s="170">
        <f>'[3]400x10km'!D275</f>
        <v>558.9257656040196</v>
      </c>
      <c r="G269" s="170">
        <f>'[3]400x40km'!D276</f>
        <v>566.75413146765618</v>
      </c>
      <c r="H269" s="171">
        <f>'[3]400x90km'!D275</f>
        <v>581.29085526258416</v>
      </c>
      <c r="I269" s="172">
        <f>'[3]800x10km'!D275</f>
        <v>559.88256748240406</v>
      </c>
      <c r="J269" s="172">
        <f>'[3]800x40km'!D276</f>
        <v>564.63012712110481</v>
      </c>
      <c r="K269" s="161">
        <f>'[3]800x90km'!D275</f>
        <v>574.77034007214479</v>
      </c>
      <c r="L269" s="173">
        <f>'[3]2400x10km'!D275</f>
        <v>573.94802076589508</v>
      </c>
      <c r="M269" s="170">
        <f>'[3]2400x40km'!D276</f>
        <v>574.06788938698435</v>
      </c>
      <c r="N269" s="171">
        <f>'[3]2400x90km'!D275</f>
        <v>578.25089926914541</v>
      </c>
      <c r="O269" s="159">
        <f>+('[3]6000x10km'!D275)</f>
        <v>588.40977907143099</v>
      </c>
      <c r="P269" s="174">
        <f>'[3]6000x40km'!D276</f>
        <v>586.46025386501378</v>
      </c>
      <c r="Q269" s="175">
        <f>'[3]6000x90km'!D275</f>
        <v>589.04378295383424</v>
      </c>
      <c r="R269" s="137">
        <v>6</v>
      </c>
    </row>
    <row r="270" spans="1:18" x14ac:dyDescent="0.2">
      <c r="A270" s="137">
        <f t="shared" si="4"/>
        <v>266</v>
      </c>
      <c r="B270" s="156" t="str">
        <f>+INCTFR!B267</f>
        <v>JULHO|16</v>
      </c>
      <c r="C270" s="168">
        <f>'[3]50x10km'!D276</f>
        <v>575.71269930975507</v>
      </c>
      <c r="D270" s="168">
        <f>'[3]50x40km'!D277</f>
        <v>587.11764582179296</v>
      </c>
      <c r="E270" s="169">
        <f>'[3]50x90km'!D276</f>
        <v>606.76292769575889</v>
      </c>
      <c r="F270" s="170">
        <f>'[3]400x10km'!D276</f>
        <v>567.24547298640607</v>
      </c>
      <c r="G270" s="170">
        <f>'[3]400x40km'!D277</f>
        <v>574.73823289216557</v>
      </c>
      <c r="H270" s="171">
        <f>'[3]400x90km'!D276</f>
        <v>588.81869637504849</v>
      </c>
      <c r="I270" s="172">
        <f>'[3]800x10km'!D276</f>
        <v>567.7781290277693</v>
      </c>
      <c r="J270" s="172">
        <f>'[3]800x40km'!D277</f>
        <v>572.25962769063608</v>
      </c>
      <c r="K270" s="161">
        <f>'[3]800x90km'!D276</f>
        <v>582.03734385603389</v>
      </c>
      <c r="L270" s="173">
        <f>'[3]2400x10km'!D276</f>
        <v>580.85499574991354</v>
      </c>
      <c r="M270" s="170">
        <f>'[3]2400x40km'!D277</f>
        <v>580.80992248593566</v>
      </c>
      <c r="N270" s="171">
        <f>'[3]2400x90km'!D276</f>
        <v>584.78234997298534</v>
      </c>
      <c r="O270" s="159">
        <f>+('[3]6000x10km'!D276)</f>
        <v>593.69207957799085</v>
      </c>
      <c r="P270" s="174">
        <f>'[3]6000x40km'!D277</f>
        <v>591.65261169879318</v>
      </c>
      <c r="Q270" s="175">
        <f>'[3]6000x90km'!D276</f>
        <v>594.14295516239565</v>
      </c>
      <c r="R270" s="137">
        <v>7</v>
      </c>
    </row>
    <row r="271" spans="1:18" x14ac:dyDescent="0.2">
      <c r="A271" s="137">
        <f t="shared" si="4"/>
        <v>267</v>
      </c>
      <c r="B271" s="156" t="str">
        <f>+INCTFR!B268</f>
        <v>AGOSTO|16</v>
      </c>
      <c r="C271" s="168">
        <f>'[3]50x10km'!D277</f>
        <v>575.38367684062951</v>
      </c>
      <c r="D271" s="168">
        <f>'[3]50x40km'!D278</f>
        <v>586.84119970418135</v>
      </c>
      <c r="E271" s="169">
        <f>'[3]50x90km'!D277</f>
        <v>606.56246465132051</v>
      </c>
      <c r="F271" s="170">
        <f>'[3]400x10km'!D277</f>
        <v>566.97169738018636</v>
      </c>
      <c r="G271" s="170">
        <f>'[3]400x40km'!D278</f>
        <v>574.50803994487967</v>
      </c>
      <c r="H271" s="171">
        <f>'[3]400x90km'!D277</f>
        <v>588.65192598914985</v>
      </c>
      <c r="I271" s="172">
        <f>'[3]800x10km'!D277</f>
        <v>567.61485338416173</v>
      </c>
      <c r="J271" s="172">
        <f>'[3]800x40km'!D278</f>
        <v>572.12682132849716</v>
      </c>
      <c r="K271" s="161">
        <f>'[3]800x90km'!D277</f>
        <v>581.94993285515227</v>
      </c>
      <c r="L271" s="173">
        <f>'[3]2400x10km'!D277</f>
        <v>581.02984900994215</v>
      </c>
      <c r="M271" s="170">
        <f>'[3]2400x40km'!D278</f>
        <v>580.9944261204289</v>
      </c>
      <c r="N271" s="171">
        <f>'[3]2400x90km'!D277</f>
        <v>584.98320425706095</v>
      </c>
      <c r="O271" s="159">
        <f>+('[3]6000x10km'!D277)</f>
        <v>594.08511932997362</v>
      </c>
      <c r="P271" s="174">
        <f>'[3]6000x40km'!D278</f>
        <v>592.04672310668627</v>
      </c>
      <c r="Q271" s="175">
        <f>'[3]6000x90km'!D277</f>
        <v>594.54260597992243</v>
      </c>
      <c r="R271" s="137">
        <v>8</v>
      </c>
    </row>
    <row r="272" spans="1:18" x14ac:dyDescent="0.2">
      <c r="A272" s="137">
        <f t="shared" si="4"/>
        <v>268</v>
      </c>
      <c r="B272" s="156" t="str">
        <f>+INCTFR!B269</f>
        <v>SETEMBRO|16</v>
      </c>
      <c r="C272" s="168">
        <f>'[3]50x10km'!D278</f>
        <v>576.1962509375719</v>
      </c>
      <c r="D272" s="168">
        <f>'[3]50x40km'!D279</f>
        <v>587.61815984266639</v>
      </c>
      <c r="E272" s="169">
        <f>'[3]50x90km'!D278</f>
        <v>607.29083810895497</v>
      </c>
      <c r="F272" s="170">
        <f>'[3]400x10km'!D278</f>
        <v>567.72470066497579</v>
      </c>
      <c r="G272" s="170">
        <f>'[3]400x40km'!D279</f>
        <v>575.2298972192749</v>
      </c>
      <c r="H272" s="171">
        <f>'[3]400x90km'!D278</f>
        <v>589.33134106793</v>
      </c>
      <c r="I272" s="172">
        <f>'[3]800x10km'!D278</f>
        <v>568.31305600131816</v>
      </c>
      <c r="J272" s="172">
        <f>'[3]800x40km'!D279</f>
        <v>572.80097635609059</v>
      </c>
      <c r="K272" s="161">
        <f>'[3]800x90km'!D278</f>
        <v>582.5912432244736</v>
      </c>
      <c r="L272" s="173">
        <f>'[3]2400x10km'!D278</f>
        <v>581.56687614410225</v>
      </c>
      <c r="M272" s="170">
        <f>'[3]2400x40km'!D279</f>
        <v>581.5185734953742</v>
      </c>
      <c r="N272" s="171">
        <f>'[3]2400x90km'!D278</f>
        <v>585.49089184163154</v>
      </c>
      <c r="O272" s="159">
        <f>+('[3]6000x10km'!D278)</f>
        <v>594.49161564183692</v>
      </c>
      <c r="P272" s="174">
        <f>'[3]6000x40km'!D279</f>
        <v>592.44627570430384</v>
      </c>
      <c r="Q272" s="175">
        <f>'[3]6000x90km'!D278</f>
        <v>594.93495182138156</v>
      </c>
      <c r="R272" s="137">
        <v>9</v>
      </c>
    </row>
    <row r="273" spans="1:18" x14ac:dyDescent="0.2">
      <c r="A273" s="137">
        <f t="shared" si="4"/>
        <v>269</v>
      </c>
      <c r="B273" s="156" t="str">
        <f>+INCTFR!B270</f>
        <v>OUTUBRO|16</v>
      </c>
      <c r="C273" s="168">
        <f>'[3]50x10km'!D279</f>
        <v>576.26440749107746</v>
      </c>
      <c r="D273" s="168">
        <f>'[3]50x40km'!D280</f>
        <v>587.67250050984171</v>
      </c>
      <c r="E273" s="169">
        <f>'[3]50x90km'!D279</f>
        <v>607.32512266334322</v>
      </c>
      <c r="F273" s="170">
        <f>'[3]400x10km'!D279</f>
        <v>567.83000436585701</v>
      </c>
      <c r="G273" s="170">
        <f>'[3]400x40km'!D280</f>
        <v>575.32142895708932</v>
      </c>
      <c r="H273" s="171">
        <f>'[3]400x90km'!D279</f>
        <v>589.40292868253596</v>
      </c>
      <c r="I273" s="172">
        <f>'[3]800x10km'!D279</f>
        <v>568.43138775907653</v>
      </c>
      <c r="J273" s="172">
        <f>'[3]800x40km'!D280</f>
        <v>572.90777618665243</v>
      </c>
      <c r="K273" s="161">
        <f>'[3]800x90km'!D279</f>
        <v>582.68115818060244</v>
      </c>
      <c r="L273" s="173">
        <f>'[3]2400x10km'!D279</f>
        <v>581.73331142862207</v>
      </c>
      <c r="M273" s="170">
        <f>'[3]2400x40km'!D280</f>
        <v>581.6763058550348</v>
      </c>
      <c r="N273" s="171">
        <f>'[3]2400x90km'!D279</f>
        <v>585.6361349067206</v>
      </c>
      <c r="O273" s="159">
        <f>+('[3]6000x10km'!D279)</f>
        <v>594.73445303626374</v>
      </c>
      <c r="P273" s="174">
        <f>'[3]6000x40km'!D280</f>
        <v>592.68175526052153</v>
      </c>
      <c r="Q273" s="175">
        <f>'[3]6000x90km'!D279</f>
        <v>595.16096962997358</v>
      </c>
      <c r="R273" s="137">
        <v>10</v>
      </c>
    </row>
    <row r="274" spans="1:18" x14ac:dyDescent="0.2">
      <c r="A274" s="137">
        <f t="shared" si="4"/>
        <v>270</v>
      </c>
      <c r="B274" s="156" t="str">
        <f>+INCTFR!B271</f>
        <v>NOVEMBRO|16</v>
      </c>
      <c r="C274" s="168">
        <f>'[3]50x10km'!D280</f>
        <v>576.56326137568465</v>
      </c>
      <c r="D274" s="168">
        <f>'[3]50x40km'!D281</f>
        <v>587.96927639312014</v>
      </c>
      <c r="E274" s="169">
        <f>'[3]50x90km'!D280</f>
        <v>607.6202926463518</v>
      </c>
      <c r="F274" s="170">
        <f>'[3]400x10km'!D280</f>
        <v>567.99531583396322</v>
      </c>
      <c r="G274" s="170">
        <f>'[3]400x40km'!D281</f>
        <v>575.48983810015056</v>
      </c>
      <c r="H274" s="171">
        <f>'[3]400x90km'!D280</f>
        <v>589.57680114635446</v>
      </c>
      <c r="I274" s="172">
        <f>'[3]800x10km'!D280</f>
        <v>568.5062179493998</v>
      </c>
      <c r="J274" s="172">
        <f>'[3]800x40km'!D281</f>
        <v>572.98814121746784</v>
      </c>
      <c r="K274" s="161">
        <f>'[3]800x90km'!D280</f>
        <v>582.77031692183857</v>
      </c>
      <c r="L274" s="173">
        <f>'[3]2400x10km'!D280</f>
        <v>581.62780815577059</v>
      </c>
      <c r="M274" s="170">
        <f>'[3]2400x40km'!D281</f>
        <v>581.57873082052652</v>
      </c>
      <c r="N274" s="171">
        <f>'[3]2400x90km'!D280</f>
        <v>585.55025844035913</v>
      </c>
      <c r="O274" s="159">
        <f>+('[3]6000x10km'!D280)</f>
        <v>594.4237359874661</v>
      </c>
      <c r="P274" s="174">
        <f>'[3]6000x40km'!D281</f>
        <v>592.38028765493391</v>
      </c>
      <c r="Q274" s="175">
        <f>'[3]6000x90km'!D280</f>
        <v>594.87134333340327</v>
      </c>
      <c r="R274" s="137">
        <v>11</v>
      </c>
    </row>
    <row r="275" spans="1:18" x14ac:dyDescent="0.2">
      <c r="A275" s="137">
        <f t="shared" si="4"/>
        <v>271</v>
      </c>
      <c r="B275" s="156" t="str">
        <f>+INCTFR!B272</f>
        <v>DEZEMBRO|16</v>
      </c>
      <c r="C275" s="168">
        <f>'[3]50x10km'!D281</f>
        <v>577.19693103316558</v>
      </c>
      <c r="D275" s="168">
        <f>'[3]50x40km'!D282</f>
        <v>588.79272468560441</v>
      </c>
      <c r="E275" s="169">
        <f>'[3]50x90km'!D281</f>
        <v>608.72691046833245</v>
      </c>
      <c r="F275" s="170">
        <f>'[3]400x10km'!D281</f>
        <v>569.14874676261661</v>
      </c>
      <c r="G275" s="170">
        <f>'[3]400x40km'!D282</f>
        <v>576.77749591333395</v>
      </c>
      <c r="H275" s="171">
        <f>'[3]400x90km'!D281</f>
        <v>591.07011436666971</v>
      </c>
      <c r="I275" s="172">
        <f>'[3]800x10km'!D281</f>
        <v>569.95585920638143</v>
      </c>
      <c r="J275" s="172">
        <f>'[3]800x40km'!D282</f>
        <v>574.52854626310307</v>
      </c>
      <c r="K275" s="161">
        <f>'[3]800x90km'!D281</f>
        <v>584.45609274778201</v>
      </c>
      <c r="L275" s="173">
        <f>'[3]2400x10km'!D281</f>
        <v>583.79253457084644</v>
      </c>
      <c r="M275" s="170">
        <f>'[3]2400x40km'!D282</f>
        <v>583.77212320271713</v>
      </c>
      <c r="N275" s="171">
        <f>'[3]2400x90km'!D281</f>
        <v>587.80367216978618</v>
      </c>
      <c r="O275" s="159">
        <f>+('[3]6000x10km'!D281)</f>
        <v>597.52156208797544</v>
      </c>
      <c r="P275" s="174">
        <f>'[3]6000x40km'!D282</f>
        <v>595.47067384903016</v>
      </c>
      <c r="Q275" s="175">
        <f>'[3]6000x90km'!D281</f>
        <v>597.97986771053138</v>
      </c>
      <c r="R275" s="137">
        <v>12</v>
      </c>
    </row>
    <row r="276" spans="1:18" x14ac:dyDescent="0.2">
      <c r="A276" s="137">
        <f t="shared" si="4"/>
        <v>272</v>
      </c>
      <c r="B276" s="156" t="str">
        <f>+INCTFR!B273</f>
        <v>JANEIRO|17</v>
      </c>
      <c r="C276" s="168">
        <f>'[3]50x10km'!D282</f>
        <v>579.34179664391684</v>
      </c>
      <c r="D276" s="168">
        <f>'[3]50x40km'!D283</f>
        <v>590.97754892928981</v>
      </c>
      <c r="E276" s="169">
        <f>'[3]50x90km'!D282</f>
        <v>610.98118898065013</v>
      </c>
      <c r="F276" s="170">
        <f>'[3]400x10km'!D282</f>
        <v>571.66842115115867</v>
      </c>
      <c r="G276" s="170">
        <f>'[3]400x40km'!D283</f>
        <v>579.30404388375302</v>
      </c>
      <c r="H276" s="171">
        <f>'[3]400x90km'!D282</f>
        <v>593.61991829190401</v>
      </c>
      <c r="I276" s="172">
        <f>'[3]800x10km'!D282</f>
        <v>572.6901883975986</v>
      </c>
      <c r="J276" s="172">
        <f>'[3]800x40km'!D283</f>
        <v>577.25389141762901</v>
      </c>
      <c r="K276" s="161">
        <f>'[3]800x90km'!D282</f>
        <v>587.18212779221733</v>
      </c>
      <c r="L276" s="173">
        <f>'[3]2400x10km'!D282</f>
        <v>586.91119443209823</v>
      </c>
      <c r="M276" s="170">
        <f>'[3]2400x40km'!D283</f>
        <v>586.86350478892928</v>
      </c>
      <c r="N276" s="171">
        <f>'[3]2400x90km'!D282</f>
        <v>590.8739842072016</v>
      </c>
      <c r="O276" s="159">
        <f>+('[3]6000x10km'!D282)</f>
        <v>601.22630533239283</v>
      </c>
      <c r="P276" s="174">
        <f>'[3]6000x40km'!D283</f>
        <v>599.13763155049423</v>
      </c>
      <c r="Q276" s="175">
        <f>'[3]6000x90km'!D282</f>
        <v>601.62210789254357</v>
      </c>
      <c r="R276" s="137">
        <v>1</v>
      </c>
    </row>
    <row r="277" spans="1:18" x14ac:dyDescent="0.2">
      <c r="A277" s="137">
        <f t="shared" si="4"/>
        <v>273</v>
      </c>
      <c r="B277" s="156" t="str">
        <f>+INCTFR!B274</f>
        <v>FEVEREIRO|17</v>
      </c>
      <c r="C277" s="168">
        <f>'[3]50x10km'!D283</f>
        <v>580.25648967395637</v>
      </c>
      <c r="D277" s="168">
        <f>'[3]50x40km'!D284</f>
        <v>591.88590201495003</v>
      </c>
      <c r="E277" s="169">
        <f>'[3]50x90km'!D283</f>
        <v>611.88465664549176</v>
      </c>
      <c r="F277" s="170">
        <f>'[3]400x10km'!D283</f>
        <v>572.32915353232045</v>
      </c>
      <c r="G277" s="170">
        <f>'[3]400x40km'!D284</f>
        <v>579.96707946881827</v>
      </c>
      <c r="H277" s="171">
        <f>'[3]400x90km'!D283</f>
        <v>594.28979723901034</v>
      </c>
      <c r="I277" s="172">
        <f>'[3]800x10km'!D283</f>
        <v>573.16609861422796</v>
      </c>
      <c r="J277" s="172">
        <f>'[3]800x40km'!D284</f>
        <v>577.73718460671603</v>
      </c>
      <c r="K277" s="161">
        <f>'[3]800x90km'!D283</f>
        <v>587.67912162791072</v>
      </c>
      <c r="L277" s="173">
        <f>'[3]2400x10km'!D283</f>
        <v>586.99048436144756</v>
      </c>
      <c r="M277" s="170">
        <f>'[3]2400x40km'!D284</f>
        <v>586.9560703215999</v>
      </c>
      <c r="N277" s="171">
        <f>'[3]2400x90km'!D283</f>
        <v>590.98792023525084</v>
      </c>
      <c r="O277" s="159">
        <f>+('[3]6000x10km'!D283)</f>
        <v>600.89174580828569</v>
      </c>
      <c r="P277" s="174">
        <f>'[3]6000x40km'!D284</f>
        <v>598.81917645052408</v>
      </c>
      <c r="Q277" s="175">
        <f>'[3]6000x90km'!D283</f>
        <v>601.32627519255129</v>
      </c>
      <c r="R277" s="137">
        <v>2</v>
      </c>
    </row>
    <row r="278" spans="1:18" x14ac:dyDescent="0.2">
      <c r="A278" s="137">
        <f t="shared" si="4"/>
        <v>274</v>
      </c>
      <c r="B278" s="156" t="str">
        <f>+INCTFR!B275</f>
        <v>MARÇO|17</v>
      </c>
      <c r="C278" s="168">
        <f>'[3]50x10km'!D284</f>
        <v>580.10536306997278</v>
      </c>
      <c r="D278" s="168">
        <f>'[3]50x40km'!D285</f>
        <v>591.77274269400436</v>
      </c>
      <c r="E278" s="169">
        <f>'[3]50x90km'!D284</f>
        <v>611.82679011895812</v>
      </c>
      <c r="F278" s="170">
        <f>'[3]400x10km'!D284</f>
        <v>571.6607211212272</v>
      </c>
      <c r="G278" s="170">
        <f>'[3]400x40km'!D285</f>
        <v>579.35563363649544</v>
      </c>
      <c r="H278" s="171">
        <f>'[3]400x90km'!D284</f>
        <v>593.75967421026098</v>
      </c>
      <c r="I278" s="172">
        <f>'[3]800x10km'!D284</f>
        <v>572.16161058882039</v>
      </c>
      <c r="J278" s="172">
        <f>'[3]800x40km'!D285</f>
        <v>576.79190993942518</v>
      </c>
      <c r="K278" s="161">
        <f>'[3]800x90km'!D284</f>
        <v>586.81846668250546</v>
      </c>
      <c r="L278" s="173">
        <f>'[3]2400x10km'!D284</f>
        <v>585.28005249246576</v>
      </c>
      <c r="M278" s="170">
        <f>'[3]2400x40km'!D285</f>
        <v>585.3045298050223</v>
      </c>
      <c r="N278" s="171">
        <f>'[3]2400x90km'!D284</f>
        <v>589.41682652802785</v>
      </c>
      <c r="O278" s="159">
        <f>+('[3]6000x10km'!D284)</f>
        <v>598.32938336009045</v>
      </c>
      <c r="P278" s="174">
        <f>'[3]6000x40km'!D285</f>
        <v>596.31500498732771</v>
      </c>
      <c r="Q278" s="175">
        <f>'[3]6000x90km'!D284</f>
        <v>598.89069951057604</v>
      </c>
      <c r="R278" s="137">
        <v>3</v>
      </c>
    </row>
    <row r="279" spans="1:18" x14ac:dyDescent="0.2">
      <c r="A279" s="137">
        <f t="shared" si="4"/>
        <v>275</v>
      </c>
      <c r="B279" s="156" t="str">
        <f>+INCTFR!B276</f>
        <v>ABRIL|17</v>
      </c>
      <c r="C279" s="168">
        <f>'[3]50x10km'!D285</f>
        <v>578.88936271249133</v>
      </c>
      <c r="D279" s="168">
        <f>'[3]50x40km'!D286</f>
        <v>590.60313128394591</v>
      </c>
      <c r="E279" s="169">
        <f>'[3]50x90km'!D285</f>
        <v>610.71969501789272</v>
      </c>
      <c r="F279" s="170">
        <f>'[3]400x10km'!D285</f>
        <v>570.34626680199074</v>
      </c>
      <c r="G279" s="170">
        <f>'[3]400x40km'!D286</f>
        <v>578.09064178130916</v>
      </c>
      <c r="H279" s="171">
        <f>'[3]400x90km'!D285</f>
        <v>592.56147066959238</v>
      </c>
      <c r="I279" s="172">
        <f>'[3]800x10km'!D285</f>
        <v>570.83925608889888</v>
      </c>
      <c r="J279" s="172">
        <f>'[3]800x40km'!D286</f>
        <v>575.51170943592922</v>
      </c>
      <c r="K279" s="161">
        <f>'[3]800x90km'!D285</f>
        <v>585.59532507729512</v>
      </c>
      <c r="L279" s="173">
        <f>'[3]2400x10km'!D285</f>
        <v>583.99054778188599</v>
      </c>
      <c r="M279" s="170">
        <f>'[3]2400x40km'!D286</f>
        <v>584.04484040934938</v>
      </c>
      <c r="N279" s="171">
        <f>'[3]2400x90km'!D285</f>
        <v>588.19491727956643</v>
      </c>
      <c r="O279" s="159">
        <f>+('[3]6000x10km'!D285)</f>
        <v>596.9247449426307</v>
      </c>
      <c r="P279" s="174">
        <f>'[3]6000x40km'!D286</f>
        <v>594.93484628165265</v>
      </c>
      <c r="Q279" s="175">
        <f>'[3]6000x90km'!D285</f>
        <v>597.53622414367339</v>
      </c>
      <c r="R279" s="137">
        <v>4</v>
      </c>
    </row>
    <row r="280" spans="1:18" x14ac:dyDescent="0.2">
      <c r="A280" s="137">
        <f t="shared" si="4"/>
        <v>276</v>
      </c>
      <c r="B280" s="156" t="str">
        <f>+INCTFR!B277</f>
        <v>MAIO|17</v>
      </c>
      <c r="C280" s="168">
        <f>'[3]50x10km'!D286</f>
        <v>587.53682920693439</v>
      </c>
      <c r="D280" s="168">
        <f>'[3]50x40km'!D287</f>
        <v>600.06271424762463</v>
      </c>
      <c r="E280" s="169">
        <f>'[3]50x90km'!D286</f>
        <v>621.42005441737535</v>
      </c>
      <c r="F280" s="170">
        <f>'[3]400x10km'!D286</f>
        <v>578.08243473849586</v>
      </c>
      <c r="G280" s="170">
        <f>'[3]400x40km'!D287</f>
        <v>586.5202551056193</v>
      </c>
      <c r="H280" s="171">
        <f>'[3]400x90km'!D286</f>
        <v>602.06273568064671</v>
      </c>
      <c r="I280" s="172">
        <f>'[3]800x10km'!D286</f>
        <v>578.33021179873231</v>
      </c>
      <c r="J280" s="172">
        <f>'[3]800x40km'!D287</f>
        <v>583.53614058886683</v>
      </c>
      <c r="K280" s="161">
        <f>'[3]800x90km'!D286</f>
        <v>594.46879676859169</v>
      </c>
      <c r="L280" s="173">
        <f>'[3]2400x10km'!D286</f>
        <v>591.70838392033204</v>
      </c>
      <c r="M280" s="170">
        <f>'[3]2400x40km'!D287</f>
        <v>592.04418210260985</v>
      </c>
      <c r="N280" s="171">
        <f>'[3]2400x90km'!D286</f>
        <v>596.68943239319128</v>
      </c>
      <c r="O280" s="159">
        <f>+('[3]6000x10km'!D286)</f>
        <v>604.19684690215979</v>
      </c>
      <c r="P280" s="174">
        <f>'[3]6000x40km'!D287</f>
        <v>602.3651827538082</v>
      </c>
      <c r="Q280" s="175">
        <f>'[3]6000x90km'!D286</f>
        <v>605.29140513745972</v>
      </c>
      <c r="R280" s="137">
        <v>5</v>
      </c>
    </row>
    <row r="281" spans="1:18" x14ac:dyDescent="0.2">
      <c r="A281" s="137">
        <f t="shared" si="4"/>
        <v>277</v>
      </c>
      <c r="B281" s="156" t="str">
        <f>+INCTFR!B278</f>
        <v>JUNHO|17</v>
      </c>
      <c r="C281" s="168">
        <f>'[3]50x10km'!D287</f>
        <v>586.80186262751579</v>
      </c>
      <c r="D281" s="168">
        <f>'[3]50x40km'!D288</f>
        <v>599.49511899333163</v>
      </c>
      <c r="E281" s="169">
        <f>'[3]50x90km'!D287</f>
        <v>621.0958705408209</v>
      </c>
      <c r="F281" s="170">
        <f>'[3]400x10km'!D287</f>
        <v>576.89085070881049</v>
      </c>
      <c r="G281" s="170">
        <f>'[3]400x40km'!D288</f>
        <v>585.49540898072655</v>
      </c>
      <c r="H281" s="171">
        <f>'[3]400x90km'!D287</f>
        <v>601.27978508387116</v>
      </c>
      <c r="I281" s="172">
        <f>'[3]800x10km'!D287</f>
        <v>576.91246189266928</v>
      </c>
      <c r="J281" s="172">
        <f>'[3]800x40km'!D288</f>
        <v>582.2604615703741</v>
      </c>
      <c r="K281" s="161">
        <f>'[3]800x90km'!D287</f>
        <v>593.40134577616323</v>
      </c>
      <c r="L281" s="173">
        <f>'[3]2400x10km'!D287</f>
        <v>589.94095787411095</v>
      </c>
      <c r="M281" s="170">
        <f>'[3]2400x40km'!D288</f>
        <v>590.37716379495464</v>
      </c>
      <c r="N281" s="171">
        <f>'[3]2400x90km'!D287</f>
        <v>595.16756951144839</v>
      </c>
      <c r="O281" s="159">
        <f>+('[3]6000x10km'!D287)</f>
        <v>601.81509254931632</v>
      </c>
      <c r="P281" s="174">
        <f>'[3]6000x40km'!D288</f>
        <v>600.06256397129732</v>
      </c>
      <c r="Q281" s="175">
        <f>'[3]6000x90km'!D287</f>
        <v>603.09278441794709</v>
      </c>
      <c r="R281" s="137">
        <v>6</v>
      </c>
    </row>
    <row r="282" spans="1:18" x14ac:dyDescent="0.2">
      <c r="A282" s="137">
        <f t="shared" si="4"/>
        <v>278</v>
      </c>
      <c r="B282" s="156" t="str">
        <f>+INCTFR!B279</f>
        <v>JULHO|17</v>
      </c>
      <c r="C282" s="168">
        <f>'[3]50x10km'!D288</f>
        <v>589.70473688068375</v>
      </c>
      <c r="D282" s="168">
        <f>'[3]50x40km'!D289</f>
        <v>602.50233989723347</v>
      </c>
      <c r="E282" s="169">
        <f>'[3]50x90km'!D288</f>
        <v>624.27127359260942</v>
      </c>
      <c r="F282" s="170">
        <f>'[3]400x10km'!D288</f>
        <v>581.91282820917968</v>
      </c>
      <c r="G282" s="170">
        <f>'[3]400x40km'!D289</f>
        <v>590.49446617889612</v>
      </c>
      <c r="H282" s="171">
        <f>'[3]400x90km'!D288</f>
        <v>606.27071381422468</v>
      </c>
      <c r="I282" s="172">
        <f>'[3]800x10km'!D288</f>
        <v>582.98810858243201</v>
      </c>
      <c r="J282" s="172">
        <f>'[3]800x40km'!D289</f>
        <v>588.26529078184069</v>
      </c>
      <c r="K282" s="161">
        <f>'[3]800x90km'!D288</f>
        <v>599.33051241481985</v>
      </c>
      <c r="L282" s="173">
        <f>'[3]2400x10km'!D288</f>
        <v>599.06792489363738</v>
      </c>
      <c r="M282" s="170">
        <f>'[3]2400x40km'!D289</f>
        <v>599.35302945469437</v>
      </c>
      <c r="N282" s="171">
        <f>'[3]2400x90km'!D288</f>
        <v>603.97000978601375</v>
      </c>
      <c r="O282" s="159">
        <f>+('[3]6000x10km'!D288)</f>
        <v>615.10717008898234</v>
      </c>
      <c r="P282" s="174">
        <f>'[3]6000x40km'!D289</f>
        <v>613.15179631239289</v>
      </c>
      <c r="Q282" s="175">
        <f>'[3]6000x90km'!D288</f>
        <v>615.98525317259828</v>
      </c>
      <c r="R282" s="137">
        <v>7</v>
      </c>
    </row>
    <row r="283" spans="1:18" x14ac:dyDescent="0.2">
      <c r="A283" s="137">
        <f t="shared" si="4"/>
        <v>279</v>
      </c>
      <c r="B283" s="156" t="str">
        <f>+INCTFR!B280</f>
        <v>AGOSTO|17</v>
      </c>
      <c r="C283" s="168">
        <f>'[3]50x10km'!D289</f>
        <v>589.3578715418264</v>
      </c>
      <c r="D283" s="168">
        <f>'[3]50x40km'!D290</f>
        <v>602.35644506899428</v>
      </c>
      <c r="E283" s="169">
        <f>'[3]50x90km'!D289</f>
        <v>624.42027228345239</v>
      </c>
      <c r="F283" s="170">
        <f>'[3]400x10km'!D289</f>
        <v>582.38619344057213</v>
      </c>
      <c r="G283" s="170">
        <f>'[3]400x40km'!D290</f>
        <v>591.10201163792954</v>
      </c>
      <c r="H283" s="171">
        <f>'[3]400x90km'!D289</f>
        <v>607.08032842633691</v>
      </c>
      <c r="I283" s="172">
        <f>'[3]800x10km'!D289</f>
        <v>583.97798838347114</v>
      </c>
      <c r="J283" s="172">
        <f>'[3]800x40km'!D290</f>
        <v>589.33898761968942</v>
      </c>
      <c r="K283" s="161">
        <f>'[3]800x90km'!D289</f>
        <v>600.53662616360543</v>
      </c>
      <c r="L283" s="173">
        <f>'[3]2400x10km'!D289</f>
        <v>601.30186784941145</v>
      </c>
      <c r="M283" s="170">
        <f>'[3]2400x40km'!D290</f>
        <v>601.59893694966263</v>
      </c>
      <c r="N283" s="171">
        <f>'[3]2400x90km'!D289</f>
        <v>606.25022950665721</v>
      </c>
      <c r="O283" s="159">
        <f>+('[3]6000x10km'!D289)</f>
        <v>618.81933523160421</v>
      </c>
      <c r="P283" s="174">
        <f>'[3]6000x40km'!D290</f>
        <v>616.83526522273246</v>
      </c>
      <c r="Q283" s="175">
        <f>'[3]6000x90km'!D289</f>
        <v>619.65867884100874</v>
      </c>
      <c r="R283" s="137">
        <v>8</v>
      </c>
    </row>
    <row r="284" spans="1:18" x14ac:dyDescent="0.2">
      <c r="A284" s="137">
        <f t="shared" si="4"/>
        <v>280</v>
      </c>
      <c r="B284" s="156" t="str">
        <f>+INCTFR!B281</f>
        <v>SETEMBRO|17</v>
      </c>
      <c r="C284" s="168">
        <f>'[3]50x10km'!D290</f>
        <v>590.17574565211612</v>
      </c>
      <c r="D284" s="168">
        <f>'[3]50x40km'!D291</f>
        <v>603.24565635979241</v>
      </c>
      <c r="E284" s="169">
        <f>'[3]50x90km'!D290</f>
        <v>625.41875953243471</v>
      </c>
      <c r="F284" s="170">
        <f>'[3]400x10km'!D290</f>
        <v>583.91000463391413</v>
      </c>
      <c r="G284" s="170">
        <f>'[3]400x40km'!D291</f>
        <v>592.64993475267045</v>
      </c>
      <c r="H284" s="171">
        <f>'[3]400x90km'!D290</f>
        <v>608.67200320657321</v>
      </c>
      <c r="I284" s="172">
        <f>'[3]800x10km'!D290</f>
        <v>585.93330989769697</v>
      </c>
      <c r="J284" s="172">
        <f>'[3]800x40km'!D291</f>
        <v>591.2927919097109</v>
      </c>
      <c r="K284" s="161">
        <f>'[3]800x90km'!D290</f>
        <v>602.49837279053713</v>
      </c>
      <c r="L284" s="173">
        <f>'[3]2400x10km'!D290</f>
        <v>604.20689245375945</v>
      </c>
      <c r="M284" s="170">
        <f>'[3]2400x40km'!D291</f>
        <v>604.46893445076239</v>
      </c>
      <c r="N284" s="171">
        <f>'[3]2400x90km'!D290</f>
        <v>609.08551883701102</v>
      </c>
      <c r="O284" s="159">
        <f>+('[3]6000x10km'!D290)</f>
        <v>622.92762465168494</v>
      </c>
      <c r="P284" s="174">
        <f>'[3]6000x40km'!D291</f>
        <v>620.88943549649196</v>
      </c>
      <c r="Q284" s="175">
        <f>'[3]6000x90km'!D290</f>
        <v>623.6658111116958</v>
      </c>
      <c r="R284" s="137">
        <v>9</v>
      </c>
    </row>
    <row r="285" spans="1:18" x14ac:dyDescent="0.2">
      <c r="A285" s="137">
        <f t="shared" si="4"/>
        <v>281</v>
      </c>
      <c r="B285" s="156" t="str">
        <f>+INCTFR!B282</f>
        <v>OUTUBRO|17</v>
      </c>
      <c r="C285" s="168">
        <f>'[3]50x10km'!D291</f>
        <v>591.7066841692822</v>
      </c>
      <c r="D285" s="168">
        <f>'[3]50x40km'!D292</f>
        <v>604.74535309305247</v>
      </c>
      <c r="E285" s="169">
        <f>'[3]50x90km'!D291</f>
        <v>626.87983329054885</v>
      </c>
      <c r="F285" s="170">
        <f>'[3]400x10km'!D291</f>
        <v>585.58142356334986</v>
      </c>
      <c r="G285" s="170">
        <f>'[3]400x40km'!D292</f>
        <v>594.2813896599547</v>
      </c>
      <c r="H285" s="171">
        <f>'[3]400x90km'!D291</f>
        <v>610.25264670426827</v>
      </c>
      <c r="I285" s="172">
        <f>'[3]800x10km'!D291</f>
        <v>587.6660887064395</v>
      </c>
      <c r="J285" s="172">
        <f>'[3]800x40km'!D292</f>
        <v>592.98791962667985</v>
      </c>
      <c r="K285" s="161">
        <f>'[3]800x90km'!D291</f>
        <v>604.14542732287111</v>
      </c>
      <c r="L285" s="173">
        <f>'[3]2400x10km'!D291</f>
        <v>605.99200609309912</v>
      </c>
      <c r="M285" s="170">
        <f>'[3]2400x40km'!D292</f>
        <v>606.22288463635493</v>
      </c>
      <c r="N285" s="171">
        <f>'[3]2400x90km'!D291</f>
        <v>610.80302449088504</v>
      </c>
      <c r="O285" s="159">
        <f>+('[3]6000x10km'!D291)</f>
        <v>624.89110007830493</v>
      </c>
      <c r="P285" s="174">
        <f>'[3]6000x40km'!D292</f>
        <v>622.82485189368947</v>
      </c>
      <c r="Q285" s="175">
        <f>'[3]6000x90km'!D291</f>
        <v>625.57522214695382</v>
      </c>
      <c r="R285" s="137">
        <v>10</v>
      </c>
    </row>
    <row r="286" spans="1:18" x14ac:dyDescent="0.2">
      <c r="A286" s="137">
        <f t="shared" si="4"/>
        <v>282</v>
      </c>
      <c r="B286" s="156" t="str">
        <f>+INCTFR!B283</f>
        <v>NOVEMBRO|17</v>
      </c>
      <c r="C286" s="168">
        <f>'[3]50x10km'!D292</f>
        <v>592.19295321223012</v>
      </c>
      <c r="D286" s="168">
        <f>'[3]50x40km'!D293</f>
        <v>605.27617538564596</v>
      </c>
      <c r="E286" s="169">
        <f>'[3]50x90km'!D292</f>
        <v>627.47878339066006</v>
      </c>
      <c r="F286" s="170">
        <f>'[3]400x10km'!D292</f>
        <v>586.69811849797441</v>
      </c>
      <c r="G286" s="170">
        <f>'[3]400x40km'!D293</f>
        <v>595.40444279713188</v>
      </c>
      <c r="H286" s="171">
        <f>'[3]400x90km'!D292</f>
        <v>611.39093379581686</v>
      </c>
      <c r="I286" s="172">
        <f>'[3]800x10km'!D292</f>
        <v>589.19476115454643</v>
      </c>
      <c r="J286" s="172">
        <f>'[3]800x40km'!D293</f>
        <v>594.50291844886362</v>
      </c>
      <c r="K286" s="161">
        <f>'[3]800x90km'!D292</f>
        <v>605.64768011857757</v>
      </c>
      <c r="L286" s="173">
        <f>'[3]2400x10km'!D292</f>
        <v>608.44444707356718</v>
      </c>
      <c r="M286" s="170">
        <f>'[3]2400x40km'!D293</f>
        <v>608.63551850603801</v>
      </c>
      <c r="N286" s="171">
        <f>'[3]2400x90km'!D292</f>
        <v>613.1703039961842</v>
      </c>
      <c r="O286" s="159">
        <f>+('[3]6000x10km'!D292)</f>
        <v>628.44395520810679</v>
      </c>
      <c r="P286" s="174">
        <f>'[3]6000x40km'!D293</f>
        <v>626.32406101345191</v>
      </c>
      <c r="Q286" s="175">
        <f>'[3]6000x90km'!D292</f>
        <v>629.02275818759426</v>
      </c>
      <c r="R286" s="137">
        <v>11</v>
      </c>
    </row>
    <row r="287" spans="1:18" x14ac:dyDescent="0.2">
      <c r="A287" s="137">
        <f t="shared" si="4"/>
        <v>283</v>
      </c>
      <c r="B287" s="156" t="str">
        <f>+INCTFR!B284</f>
        <v>DEZEMBRO|17</v>
      </c>
      <c r="C287" s="168">
        <f>'[3]50x10km'!D293</f>
        <v>593.94396525076161</v>
      </c>
      <c r="D287" s="168">
        <f>'[3]50x40km'!D294</f>
        <v>606.90149842683309</v>
      </c>
      <c r="E287" s="169">
        <f>'[3]50x90km'!D293</f>
        <v>628.92717551780152</v>
      </c>
      <c r="F287" s="170">
        <f>'[3]400x10km'!D293</f>
        <v>588.63742511377336</v>
      </c>
      <c r="G287" s="170">
        <f>'[3]400x40km'!D294</f>
        <v>597.22032730905744</v>
      </c>
      <c r="H287" s="171">
        <f>'[3]400x90km'!D293</f>
        <v>613.03323083500288</v>
      </c>
      <c r="I287" s="172">
        <f>'[3]800x10km'!D293</f>
        <v>591.21891427005733</v>
      </c>
      <c r="J287" s="172">
        <f>'[3]800x40km'!D294</f>
        <v>596.42257470000345</v>
      </c>
      <c r="K287" s="161">
        <f>'[3]800x90km'!D293</f>
        <v>607.41932128705662</v>
      </c>
      <c r="L287" s="173">
        <f>'[3]2400x10km'!D293</f>
        <v>610.56994115834846</v>
      </c>
      <c r="M287" s="170">
        <f>'[3]2400x40km'!D294</f>
        <v>610.68733119819353</v>
      </c>
      <c r="N287" s="171">
        <f>'[3]2400x90km'!D293</f>
        <v>615.12136546515489</v>
      </c>
      <c r="O287" s="159">
        <f>+('[3]6000x10km'!D293)</f>
        <v>630.82712547033032</v>
      </c>
      <c r="P287" s="174">
        <f>'[3]6000x40km'!D294</f>
        <v>628.65047833187282</v>
      </c>
      <c r="Q287" s="175">
        <f>'[3]6000x90km'!D293</f>
        <v>631.2811493974408</v>
      </c>
      <c r="R287" s="137">
        <v>12</v>
      </c>
    </row>
    <row r="288" spans="1:18" x14ac:dyDescent="0.2">
      <c r="A288" s="137">
        <f t="shared" si="4"/>
        <v>284</v>
      </c>
      <c r="B288" s="156" t="str">
        <f>+INCTFR!B285</f>
        <v>JANEIRO|18</v>
      </c>
      <c r="C288" s="168">
        <f>'[3]50x10km'!D294</f>
        <v>596.46003624706168</v>
      </c>
      <c r="D288" s="168">
        <f>'[3]50x40km'!D295</f>
        <v>609.3191731862496</v>
      </c>
      <c r="E288" s="169">
        <f>'[3]50x90km'!D294</f>
        <v>631.2119371329162</v>
      </c>
      <c r="F288" s="170">
        <f>'[3]400x10km'!D294</f>
        <v>591.37405786356896</v>
      </c>
      <c r="G288" s="170">
        <f>'[3]400x40km'!D295</f>
        <v>599.85178368571576</v>
      </c>
      <c r="H288" s="171">
        <f>'[3]400x90km'!D294</f>
        <v>615.52236732379788</v>
      </c>
      <c r="I288" s="172">
        <f>'[3]800x10km'!D294</f>
        <v>594.06322017691969</v>
      </c>
      <c r="J288" s="172">
        <f>'[3]800x40km'!D295</f>
        <v>599.17386197697795</v>
      </c>
      <c r="K288" s="161">
        <f>'[3]800x90km'!D294</f>
        <v>610.04431428376733</v>
      </c>
      <c r="L288" s="173">
        <f>'[3]2400x10km'!D294</f>
        <v>613.61229688516812</v>
      </c>
      <c r="M288" s="170">
        <f>'[3]2400x40km'!D295</f>
        <v>613.65680451086939</v>
      </c>
      <c r="N288" s="171">
        <f>'[3]2400x90km'!D294</f>
        <v>617.99772242499284</v>
      </c>
      <c r="O288" s="159">
        <f>+('[3]6000x10km'!D294)</f>
        <v>634.2432662001579</v>
      </c>
      <c r="P288" s="174">
        <f>'[3]6000x40km'!D295</f>
        <v>632.00528243740303</v>
      </c>
      <c r="Q288" s="175">
        <f>'[3]6000x90km'!D294</f>
        <v>634.57059730850517</v>
      </c>
      <c r="R288" s="137">
        <v>1</v>
      </c>
    </row>
    <row r="289" spans="1:18" x14ac:dyDescent="0.2">
      <c r="A289" s="137">
        <f t="shared" si="4"/>
        <v>285</v>
      </c>
      <c r="B289" s="156" t="str">
        <f>+INCTFR!B286</f>
        <v>FEVEREIRO|18</v>
      </c>
      <c r="C289" s="168">
        <f>'[3]50x10km'!D295</f>
        <v>597.73835573243025</v>
      </c>
      <c r="D289" s="168">
        <f>'[3]50x40km'!D296</f>
        <v>610.62138141707999</v>
      </c>
      <c r="E289" s="169">
        <f>'[3]50x90km'!D295</f>
        <v>632.55564833090341</v>
      </c>
      <c r="F289" s="170">
        <f>'[3]400x10km'!D295</f>
        <v>592.56001222389</v>
      </c>
      <c r="G289" s="170">
        <f>'[3]400x40km'!D296</f>
        <v>601.05657575124803</v>
      </c>
      <c r="H289" s="171">
        <f>'[3]400x90km'!D295</f>
        <v>616.76131738404126</v>
      </c>
      <c r="I289" s="172">
        <f>'[3]800x10km'!D295</f>
        <v>595.1884882804178</v>
      </c>
      <c r="J289" s="172">
        <f>'[3]800x40km'!D296</f>
        <v>600.31337736174635</v>
      </c>
      <c r="K289" s="161">
        <f>'[3]800x90km'!D295</f>
        <v>611.21135247921131</v>
      </c>
      <c r="L289" s="173">
        <f>'[3]2400x10km'!D295</f>
        <v>614.56665213313829</v>
      </c>
      <c r="M289" s="170">
        <f>'[3]2400x40km'!D296</f>
        <v>614.61966042870893</v>
      </c>
      <c r="N289" s="171">
        <f>'[3]2400x90km'!D295</f>
        <v>618.98055186089675</v>
      </c>
      <c r="O289" s="159">
        <f>+('[3]6000x10km'!D295)</f>
        <v>635.03343416898861</v>
      </c>
      <c r="P289" s="174">
        <f>'[3]6000x40km'!D296</f>
        <v>632.80103162828175</v>
      </c>
      <c r="Q289" s="175">
        <f>'[3]6000x90km'!D295</f>
        <v>635.38298811308073</v>
      </c>
      <c r="R289" s="137">
        <v>2</v>
      </c>
    </row>
    <row r="290" spans="1:18" x14ac:dyDescent="0.2">
      <c r="A290" s="137">
        <f t="shared" si="4"/>
        <v>286</v>
      </c>
      <c r="B290" s="156" t="str">
        <f>+INCTFR!B287</f>
        <v>MARÇO|18</v>
      </c>
      <c r="C290" s="168">
        <f>'[3]50x10km'!D296</f>
        <v>597.63678878730502</v>
      </c>
      <c r="D290" s="168">
        <f>'[3]50x40km'!D297</f>
        <v>610.47810363259737</v>
      </c>
      <c r="E290" s="169">
        <f>'[3]50x90km'!D296</f>
        <v>632.35031792215489</v>
      </c>
      <c r="F290" s="170">
        <f>'[3]400x10km'!D296</f>
        <v>592.33862007546759</v>
      </c>
      <c r="G290" s="170">
        <f>'[3]400x40km'!D297</f>
        <v>600.80577242315144</v>
      </c>
      <c r="H290" s="171">
        <f>'[3]400x90km'!D296</f>
        <v>616.46561386735027</v>
      </c>
      <c r="I290" s="172">
        <f>'[3]800x10km'!D296</f>
        <v>594.91339556120261</v>
      </c>
      <c r="J290" s="172">
        <f>'[3]800x40km'!D297</f>
        <v>600.01788743395446</v>
      </c>
      <c r="K290" s="161">
        <f>'[3]800x90km'!D296</f>
        <v>610.88345916282219</v>
      </c>
      <c r="L290" s="173">
        <f>'[3]2400x10km'!D296</f>
        <v>614.1169060183131</v>
      </c>
      <c r="M290" s="170">
        <f>'[3]2400x40km'!D297</f>
        <v>614.16364254143741</v>
      </c>
      <c r="N290" s="171">
        <f>'[3]2400x90km'!D296</f>
        <v>618.51156816898731</v>
      </c>
      <c r="O290" s="159">
        <f>+('[3]6000x10km'!D296)</f>
        <v>634.33890436032038</v>
      </c>
      <c r="P290" s="174">
        <f>'[3]6000x40km'!D297</f>
        <v>632.1088621722937</v>
      </c>
      <c r="Q290" s="175">
        <f>'[3]6000x90km'!D296</f>
        <v>634.68786434068397</v>
      </c>
      <c r="R290" s="137">
        <v>3</v>
      </c>
    </row>
    <row r="291" spans="1:18" x14ac:dyDescent="0.2">
      <c r="A291" s="137">
        <f t="shared" si="4"/>
        <v>287</v>
      </c>
      <c r="B291" s="156" t="str">
        <f>+INCTFR!B288</f>
        <v>ABRIL|18</v>
      </c>
      <c r="C291" s="168">
        <f>'[3]50x10km'!D297</f>
        <v>598.79951959494758</v>
      </c>
      <c r="D291" s="168">
        <f>'[3]50x40km'!D298</f>
        <v>611.72518776351023</v>
      </c>
      <c r="E291" s="169">
        <f>'[3]50x90km'!D297</f>
        <v>633.72757265972245</v>
      </c>
      <c r="F291" s="170">
        <f>'[3]400x10km'!D297</f>
        <v>593.76675094628945</v>
      </c>
      <c r="G291" s="170">
        <f>'[3]400x40km'!D298</f>
        <v>602.28800178796644</v>
      </c>
      <c r="H291" s="171">
        <f>'[3]400x90km'!D297</f>
        <v>618.03571141843452</v>
      </c>
      <c r="I291" s="172">
        <f>'[3]800x10km'!D297</f>
        <v>596.47900183641616</v>
      </c>
      <c r="J291" s="172">
        <f>'[3]800x40km'!D298</f>
        <v>601.61706450517272</v>
      </c>
      <c r="K291" s="161">
        <f>'[3]800x90km'!D297</f>
        <v>612.54179846433101</v>
      </c>
      <c r="L291" s="173">
        <f>'[3]2400x10km'!D297</f>
        <v>615.91391268320433</v>
      </c>
      <c r="M291" s="170">
        <f>'[3]2400x40km'!D298</f>
        <v>615.96786561487704</v>
      </c>
      <c r="N291" s="171">
        <f>'[3]2400x90km'!D297</f>
        <v>620.33961617842476</v>
      </c>
      <c r="O291" s="159">
        <f>+('[3]6000x10km'!D297)</f>
        <v>636.52652660318631</v>
      </c>
      <c r="P291" s="174">
        <f>'[3]6000x40km'!D298</f>
        <v>634.28773874873502</v>
      </c>
      <c r="Q291" s="175">
        <f>'[3]6000x90km'!D297</f>
        <v>636.87394015195935</v>
      </c>
      <c r="R291" s="137">
        <v>4</v>
      </c>
    </row>
    <row r="292" spans="1:18" x14ac:dyDescent="0.2">
      <c r="A292" s="137">
        <f t="shared" si="4"/>
        <v>288</v>
      </c>
      <c r="B292" s="156" t="str">
        <f>+INCTFR!B289</f>
        <v>MAIO|18</v>
      </c>
      <c r="C292" s="168">
        <f>'[3]50x10km'!D298</f>
        <v>601.43334338962427</v>
      </c>
      <c r="D292" s="168">
        <f>'[3]50x40km'!D299</f>
        <v>614.66257027852259</v>
      </c>
      <c r="E292" s="169">
        <f>'[3]50x90km'!D298</f>
        <v>637.12581611784253</v>
      </c>
      <c r="F292" s="170">
        <f>'[3]400x10km'!D298</f>
        <v>598.70327092412049</v>
      </c>
      <c r="G292" s="170">
        <f>'[3]400x40km'!D299</f>
        <v>607.36353341137249</v>
      </c>
      <c r="H292" s="171">
        <f>'[3]400x90km'!D298</f>
        <v>623.34358037519598</v>
      </c>
      <c r="I292" s="172">
        <f>'[3]800x10km'!D298</f>
        <v>602.84455149960002</v>
      </c>
      <c r="J292" s="172">
        <f>'[3]800x40km'!D299</f>
        <v>608.02413685429644</v>
      </c>
      <c r="K292" s="161">
        <f>'[3]800x90km'!D298</f>
        <v>619.04525416201693</v>
      </c>
      <c r="L292" s="173">
        <f>'[3]2400x10km'!D298</f>
        <v>625.30218488387982</v>
      </c>
      <c r="M292" s="170">
        <f>'[3]2400x40km'!D299</f>
        <v>625.27177186465087</v>
      </c>
      <c r="N292" s="171">
        <f>'[3]2400x90km'!D298</f>
        <v>629.5765692875467</v>
      </c>
      <c r="O292" s="159">
        <f>+('[3]6000x10km'!D298)</f>
        <v>649.73728785636536</v>
      </c>
      <c r="P292" s="174">
        <f>'[3]6000x40km'!D299</f>
        <v>647.34260562858196</v>
      </c>
      <c r="Q292" s="175">
        <f>'[3]6000x90km'!D298</f>
        <v>649.8066811578916</v>
      </c>
      <c r="R292" s="137">
        <v>5</v>
      </c>
    </row>
    <row r="293" spans="1:18" x14ac:dyDescent="0.2">
      <c r="A293" s="137">
        <f t="shared" si="4"/>
        <v>289</v>
      </c>
      <c r="B293" s="156" t="str">
        <f>+INCTFR!B290</f>
        <v>JUNHO|18</v>
      </c>
      <c r="C293" s="168">
        <f>'[3]50x10km'!D299</f>
        <v>613.37753202779538</v>
      </c>
      <c r="D293" s="168">
        <f>'[3]50x40km'!D300</f>
        <v>626.28610702485685</v>
      </c>
      <c r="E293" s="169">
        <f>'[3]50x90km'!D299</f>
        <v>648.33452255336942</v>
      </c>
      <c r="F293" s="170">
        <f>'[3]400x10km'!D299</f>
        <v>606.48535934283541</v>
      </c>
      <c r="G293" s="170">
        <f>'[3]400x40km'!D300</f>
        <v>615.01292323205553</v>
      </c>
      <c r="H293" s="171">
        <f>'[3]400x90km'!D299</f>
        <v>630.83579692844046</v>
      </c>
      <c r="I293" s="172">
        <f>'[3]800x10km'!D299</f>
        <v>608.0999937607686</v>
      </c>
      <c r="J293" s="172">
        <f>'[3]800x40km'!D300</f>
        <v>613.25505780464471</v>
      </c>
      <c r="K293" s="161">
        <f>'[3]800x90km'!D299</f>
        <v>624.26649019614115</v>
      </c>
      <c r="L293" s="173">
        <f>'[3]2400x10km'!D299</f>
        <v>625.26114336302794</v>
      </c>
      <c r="M293" s="170">
        <f>'[3]2400x40km'!D300</f>
        <v>625.33899524242815</v>
      </c>
      <c r="N293" s="171">
        <f>'[3]2400x90km'!D299</f>
        <v>629.81328626964262</v>
      </c>
      <c r="O293" s="159">
        <f>+('[3]6000x10km'!D299)</f>
        <v>643.22742506937766</v>
      </c>
      <c r="P293" s="174">
        <f>'[3]6000x40km'!D300</f>
        <v>641.02743748293005</v>
      </c>
      <c r="Q293" s="175">
        <f>'[3]6000x90km'!D299</f>
        <v>643.74106121059685</v>
      </c>
      <c r="R293" s="137">
        <v>6</v>
      </c>
    </row>
    <row r="294" spans="1:18" x14ac:dyDescent="0.2">
      <c r="A294" s="137">
        <f t="shared" si="4"/>
        <v>290</v>
      </c>
      <c r="B294" s="156" t="str">
        <f>+INCTFR!B291</f>
        <v>JULHO|18</v>
      </c>
      <c r="C294" s="168">
        <f>'[3]50x10km'!D300</f>
        <v>616.52958283586054</v>
      </c>
      <c r="D294" s="168">
        <f>'[3]50x40km'!D301</f>
        <v>629.87468244174318</v>
      </c>
      <c r="E294" s="169">
        <f>'[3]50x90km'!D300</f>
        <v>652.58272084865564</v>
      </c>
      <c r="F294" s="170">
        <f>'[3]400x10km'!D300</f>
        <v>609.56013995079138</v>
      </c>
      <c r="G294" s="170">
        <f>'[3]400x40km'!D301</f>
        <v>618.44799435821142</v>
      </c>
      <c r="H294" s="171">
        <f>'[3]400x90km'!D300</f>
        <v>634.8227764506895</v>
      </c>
      <c r="I294" s="172">
        <f>'[3]800x10km'!D300</f>
        <v>610.99814422933946</v>
      </c>
      <c r="J294" s="172">
        <f>'[3]800x40km'!D301</f>
        <v>616.43455674704649</v>
      </c>
      <c r="K294" s="161">
        <f>'[3]800x90km'!D300</f>
        <v>627.88824802887211</v>
      </c>
      <c r="L294" s="173">
        <f>'[3]2400x10km'!D300</f>
        <v>627.70562784162144</v>
      </c>
      <c r="M294" s="170">
        <f>'[3]2400x40km'!D301</f>
        <v>627.95200687098918</v>
      </c>
      <c r="N294" s="171">
        <f>'[3]2400x90km'!D300</f>
        <v>632.707594600113</v>
      </c>
      <c r="O294" s="159">
        <f>+('[3]6000x10km'!D300)</f>
        <v>645.47650438648327</v>
      </c>
      <c r="P294" s="174">
        <f>'[3]6000x40km'!D301</f>
        <v>643.3764148479072</v>
      </c>
      <c r="Q294" s="175">
        <f>'[3]6000x90km'!D300</f>
        <v>646.27237338032796</v>
      </c>
      <c r="R294" s="137">
        <v>7</v>
      </c>
    </row>
    <row r="295" spans="1:18" x14ac:dyDescent="0.2">
      <c r="A295" s="137">
        <f t="shared" si="4"/>
        <v>291</v>
      </c>
      <c r="B295" s="156" t="str">
        <f>+INCTFR!B292</f>
        <v>AGOSTO|18</v>
      </c>
      <c r="C295" s="168">
        <f>'[3]50x10km'!D301</f>
        <v>617.74605036884532</v>
      </c>
      <c r="D295" s="168">
        <f>'[3]50x40km'!D302</f>
        <v>631.05709566135658</v>
      </c>
      <c r="E295" s="169">
        <f>'[3]50x90km'!D301</f>
        <v>653.72082329298667</v>
      </c>
      <c r="F295" s="170">
        <f>'[3]400x10km'!D301</f>
        <v>610.56938833509844</v>
      </c>
      <c r="G295" s="170">
        <f>'[3]400x40km'!D302</f>
        <v>619.43246810674702</v>
      </c>
      <c r="H295" s="171">
        <f>'[3]400x90km'!D301</f>
        <v>635.77561188667858</v>
      </c>
      <c r="I295" s="172">
        <f>'[3]800x10km'!D301</f>
        <v>611.8771068480828</v>
      </c>
      <c r="J295" s="172">
        <f>'[3]800x40km'!D302</f>
        <v>617.29676844611902</v>
      </c>
      <c r="K295" s="161">
        <f>'[3]800x90km'!D301</f>
        <v>628.72963819781057</v>
      </c>
      <c r="L295" s="173">
        <f>'[3]2400x10km'!D301</f>
        <v>628.26104545061673</v>
      </c>
      <c r="M295" s="170">
        <f>'[3]2400x40km'!D302</f>
        <v>628.50259347897122</v>
      </c>
      <c r="N295" s="171">
        <f>'[3]2400x90km'!D301</f>
        <v>633.25447136042374</v>
      </c>
      <c r="O295" s="159">
        <f>+('[3]6000x10km'!D301)</f>
        <v>645.67439412643523</v>
      </c>
      <c r="P295" s="174">
        <f>'[3]6000x40km'!D302</f>
        <v>643.57674086826148</v>
      </c>
      <c r="Q295" s="175">
        <f>'[3]6000x90km'!D301</f>
        <v>646.4785355318877</v>
      </c>
      <c r="R295" s="137">
        <v>8</v>
      </c>
    </row>
    <row r="296" spans="1:18" x14ac:dyDescent="0.2">
      <c r="A296" s="137">
        <f t="shared" si="4"/>
        <v>292</v>
      </c>
      <c r="B296" s="156" t="str">
        <f>+INCTFR!B293</f>
        <v>SETEMBRO|18</v>
      </c>
      <c r="C296" s="168">
        <f>'[3]50x10km'!D302</f>
        <v>620.91042980921793</v>
      </c>
      <c r="D296" s="168">
        <f>'[3]50x40km'!D303</f>
        <v>634.49407805968792</v>
      </c>
      <c r="E296" s="169">
        <f>'[3]50x90km'!D302</f>
        <v>657.5755759534411</v>
      </c>
      <c r="F296" s="170">
        <f>'[3]400x10km'!D302</f>
        <v>615.80789193179635</v>
      </c>
      <c r="G296" s="170">
        <f>'[3]400x40km'!D303</f>
        <v>624.79192071097782</v>
      </c>
      <c r="H296" s="171">
        <f>'[3]400x90km'!D302</f>
        <v>641.3420915184447</v>
      </c>
      <c r="I296" s="172">
        <f>'[3]800x10km'!D302</f>
        <v>618.35015399026884</v>
      </c>
      <c r="J296" s="172">
        <f>'[3]800x40km'!D303</f>
        <v>623.80402273308357</v>
      </c>
      <c r="K296" s="161">
        <f>'[3]800x90km'!D302</f>
        <v>635.32273445865326</v>
      </c>
      <c r="L296" s="173">
        <f>'[3]2400x10km'!D302</f>
        <v>637.45895923990861</v>
      </c>
      <c r="M296" s="170">
        <f>'[3]2400x40km'!D303</f>
        <v>637.61946450175776</v>
      </c>
      <c r="N296" s="171">
        <f>'[3]2400x90km'!D302</f>
        <v>642.30827559457725</v>
      </c>
      <c r="O296" s="159">
        <f>+('[3]6000x10km'!D302)</f>
        <v>658.4124752254213</v>
      </c>
      <c r="P296" s="174">
        <f>'[3]6000x40km'!D303</f>
        <v>656.16713498553895</v>
      </c>
      <c r="Q296" s="175">
        <f>'[3]6000x90km'!D302</f>
        <v>658.95539778489979</v>
      </c>
      <c r="R296" s="137">
        <v>9</v>
      </c>
    </row>
    <row r="297" spans="1:18" x14ac:dyDescent="0.2">
      <c r="A297" s="137">
        <f t="shared" si="4"/>
        <v>293</v>
      </c>
      <c r="B297" s="156" t="str">
        <f>+INCTFR!B294</f>
        <v>OUTUBRO|18</v>
      </c>
      <c r="C297" s="168">
        <f>'[3]50x10km'!D303</f>
        <v>625.91963712808524</v>
      </c>
      <c r="D297" s="168">
        <f>'[3]50x40km'!D304</f>
        <v>639.48395346864959</v>
      </c>
      <c r="E297" s="169">
        <f>'[3]50x90km'!D303</f>
        <v>662.56140635363874</v>
      </c>
      <c r="F297" s="170">
        <f>'[3]400x10km'!D303</f>
        <v>621.12684266147346</v>
      </c>
      <c r="G297" s="170">
        <f>'[3]400x40km'!D304</f>
        <v>630.05750482340966</v>
      </c>
      <c r="H297" s="171">
        <f>'[3]400x90km'!D303</f>
        <v>646.55578763043593</v>
      </c>
      <c r="I297" s="172">
        <f>'[3]800x10km'!D303</f>
        <v>623.69710731076293</v>
      </c>
      <c r="J297" s="172">
        <f>'[3]800x40km'!D304</f>
        <v>629.0953888995665</v>
      </c>
      <c r="K297" s="161">
        <f>'[3]800x90km'!D303</f>
        <v>640.55773876702676</v>
      </c>
      <c r="L297" s="173">
        <f>'[3]2400x10km'!D303</f>
        <v>642.73450550820041</v>
      </c>
      <c r="M297" s="170">
        <f>'[3]2400x40km'!D304</f>
        <v>642.84144275710878</v>
      </c>
      <c r="N297" s="171">
        <f>'[3]2400x90km'!D303</f>
        <v>647.48297042129286</v>
      </c>
      <c r="O297" s="159">
        <f>+('[3]6000x10km'!D303)</f>
        <v>664.10141350516562</v>
      </c>
      <c r="P297" s="174">
        <f>'[3]6000x40km'!D304</f>
        <v>661.79904812373763</v>
      </c>
      <c r="Q297" s="175">
        <f>'[3]6000x90km'!D303</f>
        <v>664.55095791767451</v>
      </c>
      <c r="R297" s="137">
        <v>10</v>
      </c>
    </row>
    <row r="298" spans="1:18" x14ac:dyDescent="0.2">
      <c r="A298" s="137">
        <f t="shared" si="4"/>
        <v>294</v>
      </c>
      <c r="B298" s="156" t="str">
        <f>+INCTFR!B295</f>
        <v>NOVEMBRO|18</v>
      </c>
      <c r="C298" s="168">
        <f>'[3]50x10km'!D304</f>
        <v>626.47223999795369</v>
      </c>
      <c r="D298" s="168">
        <f>'[3]50x40km'!D305</f>
        <v>639.93248002769701</v>
      </c>
      <c r="E298" s="169">
        <f>'[3]50x90km'!D304</f>
        <v>662.85903989373492</v>
      </c>
      <c r="F298" s="170">
        <f>'[3]400x10km'!D304</f>
        <v>621.14605548533291</v>
      </c>
      <c r="G298" s="170">
        <f>'[3]400x40km'!D305</f>
        <v>630.01060091615375</v>
      </c>
      <c r="H298" s="171">
        <f>'[3]400x90km'!D304</f>
        <v>646.41062057654869</v>
      </c>
      <c r="I298" s="172">
        <f>'[3]800x10km'!D304</f>
        <v>623.39155371808317</v>
      </c>
      <c r="J298" s="172">
        <f>'[3]800x40km'!D305</f>
        <v>628.75065322977434</v>
      </c>
      <c r="K298" s="161">
        <f>'[3]800x90km'!D304</f>
        <v>640.1519255851299</v>
      </c>
      <c r="L298" s="173">
        <f>'[3]2400x10km'!D304</f>
        <v>641.708505477686</v>
      </c>
      <c r="M298" s="170">
        <f>'[3]2400x40km'!D305</f>
        <v>641.81299214508772</v>
      </c>
      <c r="N298" s="171">
        <f>'[3]2400x90km'!D304</f>
        <v>646.44353525072916</v>
      </c>
      <c r="O298" s="159">
        <f>+('[3]6000x10km'!D304)</f>
        <v>662.18746305073978</v>
      </c>
      <c r="P298" s="174">
        <f>'[3]6000x40km'!D305</f>
        <v>659.90428598506298</v>
      </c>
      <c r="Q298" s="175">
        <f>'[3]6000x90km'!D304</f>
        <v>662.6684311947721</v>
      </c>
      <c r="R298" s="137">
        <v>11</v>
      </c>
    </row>
    <row r="299" spans="1:18" x14ac:dyDescent="0.2">
      <c r="A299" s="137">
        <f t="shared" si="4"/>
        <v>295</v>
      </c>
      <c r="B299" s="156" t="str">
        <f>+INCTFR!B296</f>
        <v>DEZEMBRO|18</v>
      </c>
      <c r="C299" s="168">
        <f>'[3]50x10km'!D305</f>
        <v>623.84045297125613</v>
      </c>
      <c r="D299" s="168">
        <f>'[3]50x40km'!D306</f>
        <v>637.25684170382658</v>
      </c>
      <c r="E299" s="169">
        <f>'[3]50x90km'!D305</f>
        <v>660.10582252854374</v>
      </c>
      <c r="F299" s="170">
        <f>'[3]400x10km'!D305</f>
        <v>617.28938124450963</v>
      </c>
      <c r="G299" s="170">
        <f>'[3]400x40km'!D306</f>
        <v>626.18545534677116</v>
      </c>
      <c r="H299" s="171">
        <f>'[3]400x90km'!D305</f>
        <v>642.61243639371673</v>
      </c>
      <c r="I299" s="172">
        <f>'[3]800x10km'!D305</f>
        <v>618.83134326115453</v>
      </c>
      <c r="J299" s="172">
        <f>'[3]800x40km'!D306</f>
        <v>624.25162802448278</v>
      </c>
      <c r="K299" s="161">
        <f>'[3]800x90km'!D305</f>
        <v>635.72188221895703</v>
      </c>
      <c r="L299" s="173">
        <f>'[3]2400x10km'!D305</f>
        <v>635.80161784220797</v>
      </c>
      <c r="M299" s="170">
        <f>'[3]2400x40km'!D306</f>
        <v>635.99851715646253</v>
      </c>
      <c r="N299" s="171">
        <f>'[3]2400x90km'!D305</f>
        <v>640.73286469594575</v>
      </c>
      <c r="O299" s="159">
        <f>+('[3]6000x10km'!D305)</f>
        <v>654.38009280342135</v>
      </c>
      <c r="P299" s="174">
        <f>'[3]6000x40km'!D306</f>
        <v>652.20914493249427</v>
      </c>
      <c r="Q299" s="175">
        <f>'[3]6000x90km'!D305</f>
        <v>655.07775244885795</v>
      </c>
      <c r="R299" s="137">
        <v>12</v>
      </c>
    </row>
    <row r="300" spans="1:18" x14ac:dyDescent="0.2">
      <c r="A300" s="137">
        <f t="shared" si="4"/>
        <v>296</v>
      </c>
      <c r="B300" s="156" t="str">
        <f>+INCTFR!B297</f>
        <v>JANEIRO|19</v>
      </c>
      <c r="C300" s="168">
        <f>'[3]50x10km'!D306</f>
        <v>623.32931290163549</v>
      </c>
      <c r="D300" s="168">
        <f>'[3]50x40km'!D307</f>
        <v>636.80711403368787</v>
      </c>
      <c r="E300" s="169">
        <f>'[3]50x90km'!D306</f>
        <v>659.74422784597652</v>
      </c>
      <c r="F300" s="170">
        <f>'[3]400x10km'!D306</f>
        <v>616.92045576685757</v>
      </c>
      <c r="G300" s="170">
        <f>'[3]400x40km'!D307</f>
        <v>625.86439649596502</v>
      </c>
      <c r="H300" s="171">
        <f>'[3]400x90km'!D306</f>
        <v>642.36068135382357</v>
      </c>
      <c r="I300" s="172">
        <f>'[3]800x10km'!D306</f>
        <v>618.5470530108106</v>
      </c>
      <c r="J300" s="172">
        <f>'[3]800x40km'!D307</f>
        <v>624.00238938331574</v>
      </c>
      <c r="K300" s="161">
        <f>'[3]800x90km'!D306</f>
        <v>635.52436060230764</v>
      </c>
      <c r="L300" s="173">
        <f>'[3]2400x10km'!D306</f>
        <v>635.8686194384037</v>
      </c>
      <c r="M300" s="170">
        <f>'[3]2400x40km'!D307</f>
        <v>636.07805313981783</v>
      </c>
      <c r="N300" s="171">
        <f>'[3]2400x90km'!D306</f>
        <v>640.83252327696289</v>
      </c>
      <c r="O300" s="159">
        <f>+('[3]6000x10km'!D306)</f>
        <v>654.82708516187665</v>
      </c>
      <c r="P300" s="174">
        <f>'[3]6000x40km'!D307</f>
        <v>652.65610030178595</v>
      </c>
      <c r="Q300" s="175">
        <f>'[3]6000x90km'!D306</f>
        <v>655.52899022979739</v>
      </c>
      <c r="R300" s="137">
        <v>1</v>
      </c>
    </row>
    <row r="301" spans="1:18" x14ac:dyDescent="0.2">
      <c r="A301" s="137">
        <f t="shared" si="4"/>
        <v>297</v>
      </c>
      <c r="B301" s="156" t="str">
        <f>+INCTFR!B298</f>
        <v>FEVEREIRO|19</v>
      </c>
      <c r="C301" s="168">
        <f>'[3]50x10km'!D307</f>
        <v>624.77499596110306</v>
      </c>
      <c r="D301" s="168">
        <f>'[3]50x40km'!D308</f>
        <v>638.26042665500893</v>
      </c>
      <c r="E301" s="169">
        <f>'[3]50x90km'!D307</f>
        <v>661.21586646169544</v>
      </c>
      <c r="F301" s="170">
        <f>'[3]400x10km'!D307</f>
        <v>618.58559803457342</v>
      </c>
      <c r="G301" s="170">
        <f>'[3]400x40km'!D308</f>
        <v>627.51931300854028</v>
      </c>
      <c r="H301" s="171">
        <f>'[3]400x90km'!D307</f>
        <v>644.00899590652966</v>
      </c>
      <c r="I301" s="172">
        <f>'[3]800x10km'!D307</f>
        <v>620.30576254151345</v>
      </c>
      <c r="J301" s="172">
        <f>'[3]800x40km'!D308</f>
        <v>625.74547990813073</v>
      </c>
      <c r="K301" s="161">
        <f>'[3]800x90km'!D307</f>
        <v>637.25295744695575</v>
      </c>
      <c r="L301" s="173">
        <f>'[3]2400x10km'!D307</f>
        <v>637.92227345080062</v>
      </c>
      <c r="M301" s="170">
        <f>'[3]2400x40km'!D308</f>
        <v>638.10697322343879</v>
      </c>
      <c r="N301" s="171">
        <f>'[3]2400x90km'!D307</f>
        <v>642.83695071425052</v>
      </c>
      <c r="O301" s="159">
        <f>+('[3]6000x10km'!D307)</f>
        <v>657.34060672689429</v>
      </c>
      <c r="P301" s="174">
        <f>'[3]6000x40km'!D308</f>
        <v>655.1391202258402</v>
      </c>
      <c r="Q301" s="175">
        <f>'[3]6000x90km'!D307</f>
        <v>657.98742352343095</v>
      </c>
      <c r="R301" s="137">
        <v>2</v>
      </c>
    </row>
    <row r="302" spans="1:18" x14ac:dyDescent="0.2">
      <c r="A302" s="137">
        <f t="shared" si="4"/>
        <v>298</v>
      </c>
      <c r="B302" s="156" t="str">
        <f>+INCTFR!B299</f>
        <v>MARÇO|19</v>
      </c>
      <c r="C302" s="168">
        <f>'[3]50x10km'!D308</f>
        <v>629.35553530234517</v>
      </c>
      <c r="D302" s="168">
        <f>'[3]50x40km'!D309</f>
        <v>642.8759172427649</v>
      </c>
      <c r="E302" s="169">
        <f>'[3]50x90km'!D308</f>
        <v>665.90532692719216</v>
      </c>
      <c r="F302" s="170">
        <f>'[3]400x10km'!D308</f>
        <v>623.8723619184866</v>
      </c>
      <c r="G302" s="170">
        <f>'[3]400x40km'!D309</f>
        <v>632.78232825496264</v>
      </c>
      <c r="H302" s="171">
        <f>'[3]400x90km'!D308</f>
        <v>649.26401965967659</v>
      </c>
      <c r="I302" s="172">
        <f>'[3]800x10km'!D308</f>
        <v>625.87931572208504</v>
      </c>
      <c r="J302" s="172">
        <f>'[3]800x40km'!D309</f>
        <v>631.27666227862358</v>
      </c>
      <c r="K302" s="161">
        <f>'[3]800x90km'!D308</f>
        <v>642.74902705419936</v>
      </c>
      <c r="L302" s="173">
        <f>'[3]2400x10km'!D308</f>
        <v>644.13051686000733</v>
      </c>
      <c r="M302" s="170">
        <f>'[3]2400x40km'!D309</f>
        <v>644.249297242387</v>
      </c>
      <c r="N302" s="171">
        <f>'[3]2400x90km'!D308</f>
        <v>648.91911422260682</v>
      </c>
      <c r="O302" s="159">
        <f>+('[3]6000x10km'!D308)</f>
        <v>664.75520640676154</v>
      </c>
      <c r="P302" s="174">
        <f>'[3]6000x40km'!D309</f>
        <v>662.47058629449555</v>
      </c>
      <c r="Q302" s="175">
        <f>'[3]6000x90km'!D308</f>
        <v>665.25735485014002</v>
      </c>
      <c r="R302" s="137">
        <v>3</v>
      </c>
    </row>
    <row r="303" spans="1:18" x14ac:dyDescent="0.2">
      <c r="A303" s="137">
        <f t="shared" si="4"/>
        <v>299</v>
      </c>
      <c r="B303" s="156" t="str">
        <f>+INCTFR!B300</f>
        <v>ABRIL|19</v>
      </c>
      <c r="C303" s="168">
        <f>'[3]50x10km'!D309</f>
        <v>631.7334035429293</v>
      </c>
      <c r="D303" s="168">
        <f>'[3]50x40km'!D310</f>
        <v>645.11243836484357</v>
      </c>
      <c r="E303" s="169">
        <f>'[3]50x90km'!D309</f>
        <v>667.94487317305948</v>
      </c>
      <c r="F303" s="170">
        <f>'[3]400x10km'!D309</f>
        <v>626.5171905699118</v>
      </c>
      <c r="G303" s="170">
        <f>'[3]400x40km'!D310</f>
        <v>635.28395325634597</v>
      </c>
      <c r="H303" s="171">
        <f>'[3]400x90km'!D309</f>
        <v>651.56627647533799</v>
      </c>
      <c r="I303" s="172">
        <f>'[3]800x10km'!D309</f>
        <v>628.68319169005724</v>
      </c>
      <c r="J303" s="172">
        <f>'[3]800x40km'!D310</f>
        <v>633.95599758698393</v>
      </c>
      <c r="K303" s="161">
        <f>'[3]800x90km'!D309</f>
        <v>645.25400733270669</v>
      </c>
      <c r="L303" s="173">
        <f>'[3]2400x10km'!D309</f>
        <v>647.11855583632882</v>
      </c>
      <c r="M303" s="170">
        <f>'[3]2400x40km'!D310</f>
        <v>647.14615682486749</v>
      </c>
      <c r="N303" s="171">
        <f>'[3]2400x90km'!D309</f>
        <v>651.69378634371981</v>
      </c>
      <c r="O303" s="159">
        <f>+('[3]6000x10km'!D309)</f>
        <v>668.08683599187032</v>
      </c>
      <c r="P303" s="174">
        <f>'[3]6000x40km'!D310</f>
        <v>665.73041292385017</v>
      </c>
      <c r="Q303" s="175">
        <f>'[3]6000x90km'!D309</f>
        <v>668.43418999000312</v>
      </c>
      <c r="R303" s="137">
        <v>4</v>
      </c>
    </row>
    <row r="304" spans="1:18" x14ac:dyDescent="0.2">
      <c r="A304" s="137">
        <f t="shared" si="4"/>
        <v>300</v>
      </c>
      <c r="B304" s="156" t="str">
        <f>+INCTFR!B301</f>
        <v>MAIO|19</v>
      </c>
      <c r="C304" s="168">
        <f>'[3]50x10km'!D310</f>
        <v>647.91609527883634</v>
      </c>
      <c r="D304" s="168">
        <f>'[3]50x40km'!D311</f>
        <v>661.64156736977918</v>
      </c>
      <c r="E304" s="169">
        <f>'[3]50x90km'!D310</f>
        <v>685.06436863549482</v>
      </c>
      <c r="F304" s="170">
        <f>'[3]400x10km'!D310</f>
        <v>641.38051360227837</v>
      </c>
      <c r="G304" s="170">
        <f>'[3]400x40km'!D311</f>
        <v>650.43012827075211</v>
      </c>
      <c r="H304" s="171">
        <f>'[3]400x90km'!D310</f>
        <v>667.21011623268168</v>
      </c>
      <c r="I304" s="172">
        <f>'[3]800x10km'!D310</f>
        <v>643.14286583734884</v>
      </c>
      <c r="J304" s="172">
        <f>'[3]800x40km'!D311</f>
        <v>648.61697813243063</v>
      </c>
      <c r="K304" s="161">
        <f>'[3]800x90km'!D310</f>
        <v>660.29632636771703</v>
      </c>
      <c r="L304" s="173">
        <f>'[3]2400x10km'!D310</f>
        <v>661.18196030052104</v>
      </c>
      <c r="M304" s="170">
        <f>'[3]2400x40km'!D311</f>
        <v>661.2804733219441</v>
      </c>
      <c r="N304" s="171">
        <f>'[3]2400x90km'!D310</f>
        <v>666.03719596266001</v>
      </c>
      <c r="O304" s="159">
        <f>+('[3]6000x10km'!D310)</f>
        <v>680.98186075734429</v>
      </c>
      <c r="P304" s="174">
        <f>'[3]6000x40km'!D311</f>
        <v>678.64954546033925</v>
      </c>
      <c r="Q304" s="175">
        <f>'[3]6000x90km'!D310</f>
        <v>681.51730732241049</v>
      </c>
      <c r="R304" s="137">
        <v>5</v>
      </c>
    </row>
    <row r="305" spans="1:18" x14ac:dyDescent="0.2">
      <c r="A305" s="137">
        <f t="shared" si="4"/>
        <v>301</v>
      </c>
      <c r="B305" s="156" t="str">
        <f>+INCTFR!B302</f>
        <v>JUNHO|19</v>
      </c>
      <c r="C305" s="168">
        <f>'[3]50x10km'!D311</f>
        <v>649.09579870629182</v>
      </c>
      <c r="D305" s="168">
        <f>'[3]50x40km'!D312</f>
        <v>662.59046402329989</v>
      </c>
      <c r="E305" s="169">
        <f>'[3]50x90km'!D311</f>
        <v>685.67841076578236</v>
      </c>
      <c r="F305" s="170">
        <f>'[3]400x10km'!D311</f>
        <v>642.0065108622216</v>
      </c>
      <c r="G305" s="170">
        <f>'[3]400x40km'!D312</f>
        <v>650.88045751950426</v>
      </c>
      <c r="H305" s="171">
        <f>'[3]400x90km'!D311</f>
        <v>667.40233971320617</v>
      </c>
      <c r="I305" s="172">
        <f>'[3]800x10km'!D311</f>
        <v>643.36805918091397</v>
      </c>
      <c r="J305" s="172">
        <f>'[3]800x40km'!D312</f>
        <v>648.71877555093852</v>
      </c>
      <c r="K305" s="161">
        <f>'[3]800x90km'!D311</f>
        <v>660.21199473763124</v>
      </c>
      <c r="L305" s="173">
        <f>'[3]2400x10km'!D311</f>
        <v>660.52618227812604</v>
      </c>
      <c r="M305" s="170">
        <f>'[3]2400x40km'!D312</f>
        <v>660.57407518461548</v>
      </c>
      <c r="N305" s="171">
        <f>'[3]2400x90km'!D311</f>
        <v>665.24685155110024</v>
      </c>
      <c r="O305" s="159">
        <f>+('[3]6000x10km'!D311)</f>
        <v>679.38753590429064</v>
      </c>
      <c r="P305" s="174">
        <f>'[3]6000x40km'!D312</f>
        <v>677.04472952791343</v>
      </c>
      <c r="Q305" s="175">
        <f>'[3]6000x90km'!D311</f>
        <v>679.88015084480548</v>
      </c>
      <c r="R305" s="137">
        <v>6</v>
      </c>
    </row>
    <row r="306" spans="1:18" x14ac:dyDescent="0.2">
      <c r="A306" s="137">
        <f t="shared" si="4"/>
        <v>302</v>
      </c>
      <c r="B306" s="156" t="str">
        <f>+INCTFR!B303</f>
        <v>JULHO|19</v>
      </c>
      <c r="C306" s="168">
        <f>'[3]50x10km'!D312</f>
        <v>651.7615898088651</v>
      </c>
      <c r="D306" s="168">
        <f>'[3]50x40km'!D313</f>
        <v>665.18544408820378</v>
      </c>
      <c r="E306" s="169">
        <f>'[3]50x90km'!D312</f>
        <v>688.18191929288992</v>
      </c>
      <c r="F306" s="170">
        <f>'[3]400x10km'!D312</f>
        <v>644.23863237867886</v>
      </c>
      <c r="G306" s="170">
        <f>'[3]400x40km'!D313</f>
        <v>653.06057984712027</v>
      </c>
      <c r="H306" s="171">
        <f>'[3]400x90km'!D312</f>
        <v>669.51664537343197</v>
      </c>
      <c r="I306" s="172">
        <f>'[3]800x10km'!D312</f>
        <v>645.31546958133288</v>
      </c>
      <c r="J306" s="172">
        <f>'[3]800x40km'!D313</f>
        <v>650.63119114789868</v>
      </c>
      <c r="K306" s="161">
        <f>'[3]800x90km'!D312</f>
        <v>662.08149388366519</v>
      </c>
      <c r="L306" s="173">
        <f>'[3]2400x10km'!D312</f>
        <v>661.83530684337154</v>
      </c>
      <c r="M306" s="170">
        <f>'[3]2400x40km'!D313</f>
        <v>661.87161459096751</v>
      </c>
      <c r="N306" s="171">
        <f>'[3]2400x90km'!D312</f>
        <v>666.53533561504946</v>
      </c>
      <c r="O306" s="159">
        <f>+('[3]6000x10km'!D312)</f>
        <v>680.00502273177335</v>
      </c>
      <c r="P306" s="174">
        <f>'[3]6000x40km'!D313</f>
        <v>677.66484486205206</v>
      </c>
      <c r="Q306" s="175">
        <f>'[3]6000x90km'!D312</f>
        <v>680.51048685915259</v>
      </c>
      <c r="R306" s="137">
        <v>7</v>
      </c>
    </row>
    <row r="307" spans="1:18" x14ac:dyDescent="0.2">
      <c r="A307" s="137">
        <f t="shared" si="4"/>
        <v>303</v>
      </c>
      <c r="B307" s="156" t="str">
        <f>+INCTFR!B304</f>
        <v>AGOSTO|19</v>
      </c>
      <c r="C307" s="168">
        <f>'[3]50x10km'!D313</f>
        <v>653.30699618856181</v>
      </c>
      <c r="D307" s="168">
        <f>'[3]50x40km'!D314</f>
        <v>666.68194889325412</v>
      </c>
      <c r="E307" s="169">
        <f>'[3]50x90km'!D313</f>
        <v>689.61380981194839</v>
      </c>
      <c r="F307" s="170">
        <f>'[3]400x10km'!D313</f>
        <v>645.85811098742556</v>
      </c>
      <c r="G307" s="170">
        <f>'[3]400x40km'!D314</f>
        <v>654.62811225966084</v>
      </c>
      <c r="H307" s="171">
        <f>'[3]400x90km'!D313</f>
        <v>671.01527177938988</v>
      </c>
      <c r="I307" s="172">
        <f>'[3]800x10km'!D313</f>
        <v>646.93196546455977</v>
      </c>
      <c r="J307" s="172">
        <f>'[3]800x40km'!D314</f>
        <v>652.20328059702922</v>
      </c>
      <c r="K307" s="161">
        <f>'[3]800x90km'!D313</f>
        <v>663.5946465731223</v>
      </c>
      <c r="L307" s="173">
        <f>'[3]2400x10km'!D313</f>
        <v>663.59059694559812</v>
      </c>
      <c r="M307" s="170">
        <f>'[3]2400x40km'!D314</f>
        <v>663.58982309596445</v>
      </c>
      <c r="N307" s="171">
        <f>'[3]2400x90km'!D313</f>
        <v>668.20761126027969</v>
      </c>
      <c r="O307" s="159">
        <f>+('[3]6000x10km'!D313)</f>
        <v>682.02635568892242</v>
      </c>
      <c r="P307" s="174">
        <f>'[3]6000x40km'!D314</f>
        <v>679.65284038762218</v>
      </c>
      <c r="Q307" s="175">
        <f>'[3]6000x90km'!D313</f>
        <v>682.46455914500973</v>
      </c>
      <c r="R307" s="137">
        <v>8</v>
      </c>
    </row>
    <row r="308" spans="1:18" x14ac:dyDescent="0.2">
      <c r="A308" s="137">
        <f t="shared" si="4"/>
        <v>304</v>
      </c>
      <c r="B308" s="156" t="str">
        <f>+INCTFR!B305</f>
        <v>SETEMBRO|19</v>
      </c>
      <c r="C308" s="168">
        <f>'[3]50x10km'!D314</f>
        <v>653.17831478447533</v>
      </c>
      <c r="D308" s="168">
        <f>'[3]50x40km'!D315</f>
        <v>666.81034739151016</v>
      </c>
      <c r="E308" s="169">
        <f>'[3]50x90km'!D314</f>
        <v>690.12097361733925</v>
      </c>
      <c r="F308" s="170">
        <f>'[3]400x10km'!D314</f>
        <v>646.91843207174372</v>
      </c>
      <c r="G308" s="170">
        <f>'[3]400x40km'!D315</f>
        <v>655.85216035554231</v>
      </c>
      <c r="H308" s="171">
        <f>'[3]400x90km'!D314</f>
        <v>672.48838140618022</v>
      </c>
      <c r="I308" s="172">
        <f>'[3]800x10km'!D314</f>
        <v>648.83054831357981</v>
      </c>
      <c r="J308" s="172">
        <f>'[3]800x40km'!D315</f>
        <v>654.19491616318896</v>
      </c>
      <c r="K308" s="161">
        <f>'[3]800x90km'!D314</f>
        <v>665.73747974640423</v>
      </c>
      <c r="L308" s="173">
        <f>'[3]2400x10km'!D314</f>
        <v>667.46087249335073</v>
      </c>
      <c r="M308" s="170">
        <f>'[3]2400x40km'!D315</f>
        <v>667.45389992018659</v>
      </c>
      <c r="N308" s="171">
        <f>'[3]2400x90km'!D314</f>
        <v>672.0889068613775</v>
      </c>
      <c r="O308" s="159">
        <f>+('[3]6000x10km'!D314)</f>
        <v>688.07248787665924</v>
      </c>
      <c r="P308" s="174">
        <f>'[3]6000x40km'!D315</f>
        <v>685.64036031870114</v>
      </c>
      <c r="Q308" s="175">
        <f>'[3]6000x90km'!D314</f>
        <v>688.41664591726044</v>
      </c>
      <c r="R308" s="137">
        <v>9</v>
      </c>
    </row>
    <row r="309" spans="1:18" x14ac:dyDescent="0.2">
      <c r="A309" s="137">
        <f t="shared" si="4"/>
        <v>305</v>
      </c>
      <c r="B309" s="156" t="str">
        <f>+INCTFR!B306</f>
        <v>OUTUBRO|19</v>
      </c>
      <c r="C309" s="168">
        <f>'[3]50x10km'!D315</f>
        <v>655.35299569704648</v>
      </c>
      <c r="D309" s="168">
        <f>'[3]50x40km'!D316</f>
        <v>668.9538661836458</v>
      </c>
      <c r="E309" s="169">
        <f>'[3]50x90km'!D315</f>
        <v>692.22913357473806</v>
      </c>
      <c r="F309" s="170">
        <f>'[3]400x10km'!D315</f>
        <v>649.54927083157725</v>
      </c>
      <c r="G309" s="170">
        <f>'[3]400x40km'!D316</f>
        <v>658.42553064512663</v>
      </c>
      <c r="H309" s="171">
        <f>'[3]400x90km'!D315</f>
        <v>674.98986022262523</v>
      </c>
      <c r="I309" s="172">
        <f>'[3]800x10km'!D315</f>
        <v>651.63930097984633</v>
      </c>
      <c r="J309" s="172">
        <f>'[3]800x40km'!D316</f>
        <v>656.94550488842845</v>
      </c>
      <c r="K309" s="161">
        <f>'[3]800x90km'!D315</f>
        <v>668.41449562190678</v>
      </c>
      <c r="L309" s="173">
        <f>'[3]2400x10km'!D315</f>
        <v>670.71863683389643</v>
      </c>
      <c r="M309" s="170">
        <f>'[3]2400x40km'!D316</f>
        <v>670.65290518098254</v>
      </c>
      <c r="N309" s="171">
        <f>'[3]2400x90km'!D315</f>
        <v>675.2184431333751</v>
      </c>
      <c r="O309" s="159">
        <f>+('[3]6000x10km'!D315)</f>
        <v>692.13940209252382</v>
      </c>
      <c r="P309" s="174">
        <f>'[3]6000x40km'!D316</f>
        <v>689.64533019773501</v>
      </c>
      <c r="Q309" s="175">
        <f>'[3]6000x90km'!D315</f>
        <v>692.36160455006609</v>
      </c>
      <c r="R309" s="137">
        <v>10</v>
      </c>
    </row>
    <row r="310" spans="1:18" x14ac:dyDescent="0.2">
      <c r="A310" s="137">
        <f t="shared" si="4"/>
        <v>306</v>
      </c>
      <c r="B310" s="156" t="str">
        <f>+INCTFR!B307</f>
        <v>NOVEMBRO|19</v>
      </c>
      <c r="C310" s="168">
        <f>'[3]50x10km'!D316</f>
        <v>657.52398316658969</v>
      </c>
      <c r="D310" s="168">
        <f>'[3]50x40km'!D317</f>
        <v>670.93441440092931</v>
      </c>
      <c r="E310" s="169">
        <f>'[3]50x90km'!D316</f>
        <v>693.9392463309141</v>
      </c>
      <c r="F310" s="170">
        <f>'[3]400x10km'!D316</f>
        <v>651.84518344945752</v>
      </c>
      <c r="G310" s="170">
        <f>'[3]400x40km'!D317</f>
        <v>660.54406351456976</v>
      </c>
      <c r="H310" s="171">
        <f>'[3]400x90km'!D316</f>
        <v>676.8563764342174</v>
      </c>
      <c r="I310" s="172">
        <f>'[3]800x10km'!D316</f>
        <v>653.9243534057025</v>
      </c>
      <c r="J310" s="172">
        <f>'[3]800x40km'!D317</f>
        <v>659.08670229379175</v>
      </c>
      <c r="K310" s="161">
        <f>'[3]800x90km'!D316</f>
        <v>670.34930122864534</v>
      </c>
      <c r="L310" s="173">
        <f>'[3]2400x10km'!D316</f>
        <v>672.98688075160487</v>
      </c>
      <c r="M310" s="170">
        <f>'[3]2400x40km'!D317</f>
        <v>672.8260809371227</v>
      </c>
      <c r="N310" s="171">
        <f>'[3]2400x90km'!D316</f>
        <v>677.25832290534936</v>
      </c>
      <c r="O310" s="159">
        <f>+('[3]6000x10km'!D316)</f>
        <v>694.6215430777645</v>
      </c>
      <c r="P310" s="174">
        <f>'[3]6000x40km'!D317</f>
        <v>692.05802851654823</v>
      </c>
      <c r="Q310" s="175">
        <f>'[3]6000x90km'!D316</f>
        <v>694.68685177754139</v>
      </c>
      <c r="R310" s="137">
        <v>11</v>
      </c>
    </row>
    <row r="311" spans="1:18" x14ac:dyDescent="0.2">
      <c r="A311" s="137">
        <f t="shared" si="4"/>
        <v>307</v>
      </c>
      <c r="B311" s="156" t="str">
        <f>+INCTFR!B308</f>
        <v>DEZEMBRO|19</v>
      </c>
      <c r="C311" s="168">
        <f>'[3]50x10km'!D317</f>
        <v>660.70704788743342</v>
      </c>
      <c r="D311" s="168">
        <f>'[3]50x40km'!D318</f>
        <v>674.14237743943158</v>
      </c>
      <c r="E311" s="169">
        <f>'[3]50x90km'!D317</f>
        <v>697.19951252754254</v>
      </c>
      <c r="F311" s="170">
        <f>'[3]400x10km'!D317</f>
        <v>655.280495574837</v>
      </c>
      <c r="G311" s="170">
        <f>'[3]400x40km'!D318</f>
        <v>663.9744790884356</v>
      </c>
      <c r="H311" s="171">
        <f>'[3]400x90km'!D317</f>
        <v>680.29727248345478</v>
      </c>
      <c r="I311" s="172">
        <f>'[3]800x10km'!D317</f>
        <v>657.41489505179595</v>
      </c>
      <c r="J311" s="172">
        <f>'[3]800x40km'!D318</f>
        <v>662.5630370497887</v>
      </c>
      <c r="K311" s="161">
        <f>'[3]800x90km'!D317</f>
        <v>673.82236020677158</v>
      </c>
      <c r="L311" s="173">
        <f>'[3]2400x10km'!D317</f>
        <v>676.6135556319465</v>
      </c>
      <c r="M311" s="170">
        <f>'[3]2400x40km'!D318</f>
        <v>676.42598982373124</v>
      </c>
      <c r="N311" s="171">
        <f>'[3]2400x90km'!D317</f>
        <v>680.84150169378404</v>
      </c>
      <c r="O311" s="159">
        <f>+('[3]6000x10km'!D317)</f>
        <v>698.69837880351452</v>
      </c>
      <c r="P311" s="174">
        <f>'[3]6000x40km'!D318</f>
        <v>696.09854817921951</v>
      </c>
      <c r="Q311" s="175">
        <f>'[3]6000x90km'!D317</f>
        <v>698.70862897352799</v>
      </c>
      <c r="R311" s="137">
        <v>12</v>
      </c>
    </row>
    <row r="312" spans="1:18" x14ac:dyDescent="0.2">
      <c r="A312" s="137">
        <f t="shared" si="4"/>
        <v>308</v>
      </c>
      <c r="B312" s="156" t="str">
        <f>+INCTFR!B309</f>
        <v>JANEIRO|20</v>
      </c>
      <c r="C312" s="168">
        <f>'[3]50x10km'!D318</f>
        <v>665.45013613426158</v>
      </c>
      <c r="D312" s="168">
        <f>'[3]50x40km'!D319</f>
        <v>678.61017486314677</v>
      </c>
      <c r="E312" s="169">
        <f>'[3]50x90km'!D318</f>
        <v>701.28422421155847</v>
      </c>
      <c r="F312" s="170">
        <f>'[3]400x10km'!D318</f>
        <v>660.23108046937966</v>
      </c>
      <c r="G312" s="170">
        <f>'[3]400x40km'!D319</f>
        <v>668.66017850632272</v>
      </c>
      <c r="H312" s="171">
        <f>'[3]400x90km'!D318</f>
        <v>684.61450030112258</v>
      </c>
      <c r="I312" s="172">
        <f>'[3]800x10km'!D318</f>
        <v>662.39348371626488</v>
      </c>
      <c r="J312" s="172">
        <f>'[3]800x40km'!D319</f>
        <v>667.32144060589701</v>
      </c>
      <c r="K312" s="161">
        <f>'[3]800x90km'!D318</f>
        <v>678.27262008192224</v>
      </c>
      <c r="L312" s="173">
        <f>'[3]2400x10km'!D318</f>
        <v>681.45484759163799</v>
      </c>
      <c r="M312" s="170">
        <f>'[3]2400x40km'!D319</f>
        <v>681.11864718605375</v>
      </c>
      <c r="N312" s="171">
        <f>'[3]2400x90km'!D318</f>
        <v>685.33477105447889</v>
      </c>
      <c r="O312" s="159">
        <f>+('[3]6000x10km'!D318)</f>
        <v>703.75013116904029</v>
      </c>
      <c r="P312" s="174">
        <f>'[3]6000x40km'!D319</f>
        <v>701.04026706476259</v>
      </c>
      <c r="Q312" s="175">
        <f>'[3]6000x90km'!D318</f>
        <v>703.52264647628135</v>
      </c>
      <c r="R312" s="137">
        <v>1</v>
      </c>
    </row>
    <row r="313" spans="1:18" x14ac:dyDescent="0.2">
      <c r="A313" s="137">
        <f t="shared" si="4"/>
        <v>309</v>
      </c>
      <c r="B313" s="176" t="str">
        <f>+INCTFR!B310</f>
        <v>FEVEREIRO|20</v>
      </c>
      <c r="C313" s="177">
        <f>'[3]50x10km'!D319</f>
        <v>665.3655660310327</v>
      </c>
      <c r="D313" s="177">
        <f>'[3]50x40km'!D320</f>
        <v>678.53408912247698</v>
      </c>
      <c r="E313" s="178">
        <f>'[3]50x90km'!D319</f>
        <v>701.22024618007993</v>
      </c>
      <c r="F313" s="179">
        <f>'[3]400x10km'!D319</f>
        <v>659.31619052713654</v>
      </c>
      <c r="G313" s="179">
        <f>'[3]400x40km'!D320</f>
        <v>667.79147748447758</v>
      </c>
      <c r="H313" s="180">
        <f>'[3]400x90km'!D319</f>
        <v>683.80978378921611</v>
      </c>
      <c r="I313" s="181">
        <f>'[3]800x10km'!D319</f>
        <v>660.99745575763745</v>
      </c>
      <c r="J313" s="181">
        <f>'[3]800x40km'!D320</f>
        <v>665.98239367533688</v>
      </c>
      <c r="K313" s="182">
        <f>'[3]800x90km'!D319</f>
        <v>677.01275273084434</v>
      </c>
      <c r="L313" s="183">
        <f>'[3]2400x10km'!D319</f>
        <v>679.00584193546058</v>
      </c>
      <c r="M313" s="179">
        <f>'[3]2400x40km'!D320</f>
        <v>678.73831998016681</v>
      </c>
      <c r="N313" s="180">
        <f>'[3]2400x90km'!D319</f>
        <v>683.04509769681715</v>
      </c>
      <c r="O313" s="159">
        <f>+('[3]6000x10km'!D319)</f>
        <v>699.92591658849881</v>
      </c>
      <c r="P313" s="184">
        <f>'[3]6000x40km'!D320</f>
        <v>697.2928491706125</v>
      </c>
      <c r="Q313" s="185">
        <f>'[3]6000x90km'!D319</f>
        <v>699.86145791687545</v>
      </c>
      <c r="R313" s="137">
        <v>2</v>
      </c>
    </row>
    <row r="314" spans="1:18" x14ac:dyDescent="0.2">
      <c r="A314" s="137">
        <f t="shared" si="4"/>
        <v>310</v>
      </c>
      <c r="B314" s="186" t="str">
        <f>+INCTFR!B311</f>
        <v>MARÇO|20</v>
      </c>
      <c r="C314" s="187">
        <f>'[3]50x10km'!D320</f>
        <v>664.90212429764154</v>
      </c>
      <c r="D314" s="187">
        <f>'[3]50x40km'!D321</f>
        <v>677.98255956959838</v>
      </c>
      <c r="E314" s="188">
        <f>'[3]50x90km'!D320</f>
        <v>700.53645279563227</v>
      </c>
      <c r="F314" s="189">
        <f>'[3]400x10km'!D320</f>
        <v>657.57261347072847</v>
      </c>
      <c r="G314" s="189">
        <f>'[3]400x40km'!D321</f>
        <v>666.03465494072884</v>
      </c>
      <c r="H314" s="190">
        <f>'[3]400x90km'!D320</f>
        <v>682.02423919820467</v>
      </c>
      <c r="I314" s="191">
        <f>'[3]800x10km'!D320</f>
        <v>658.37931667624184</v>
      </c>
      <c r="J314" s="191">
        <f>'[3]800x40km'!D321</f>
        <v>663.39197562592881</v>
      </c>
      <c r="K314" s="192">
        <f>'[3]800x90km'!D320</f>
        <v>674.45069544614557</v>
      </c>
      <c r="L314" s="193">
        <f>'[3]2400x10km'!D320</f>
        <v>674.51705742716183</v>
      </c>
      <c r="M314" s="189">
        <f>'[3]2400x40km'!D321</f>
        <v>674.32817426717361</v>
      </c>
      <c r="N314" s="190">
        <f>'[3]2400x90km'!D320</f>
        <v>678.72702736083522</v>
      </c>
      <c r="O314" s="159">
        <f>+('[3]6000x10km'!D320)</f>
        <v>693.27503167201564</v>
      </c>
      <c r="P314" s="194">
        <f>'[3]6000x40km'!D321</f>
        <v>690.74663155147311</v>
      </c>
      <c r="Q314" s="195">
        <f>'[3]6000x90km'!D320</f>
        <v>693.41878769976802</v>
      </c>
      <c r="R314" s="137">
        <v>3</v>
      </c>
    </row>
    <row r="315" spans="1:18" x14ac:dyDescent="0.2">
      <c r="A315" s="137">
        <f t="shared" si="4"/>
        <v>311</v>
      </c>
      <c r="B315" s="156" t="str">
        <f>+INCTFR!B312</f>
        <v>ABRIL|20</v>
      </c>
      <c r="C315" s="168">
        <f>'[3]50x10km'!D321</f>
        <v>668.9342338825719</v>
      </c>
      <c r="D315" s="168">
        <f>'[3]50x40km'!D322</f>
        <v>681.47824690706216</v>
      </c>
      <c r="E315" s="169">
        <f>'[3]50x90km'!D321</f>
        <v>703.26020570843707</v>
      </c>
      <c r="F315" s="170">
        <f>'[3]400x10km'!D321</f>
        <v>659.06610088859497</v>
      </c>
      <c r="G315" s="170">
        <f>'[3]400x40km'!D322</f>
        <v>667.17225322386275</v>
      </c>
      <c r="H315" s="171">
        <f>'[3]400x90km'!D321</f>
        <v>682.64010107421916</v>
      </c>
      <c r="I315" s="172">
        <f>'[3]800x10km'!D321</f>
        <v>658.08438752644076</v>
      </c>
      <c r="J315" s="172">
        <f>'[3]800x40km'!D322</f>
        <v>662.88436899723104</v>
      </c>
      <c r="K315" s="161">
        <f>'[3]800x90km'!D321</f>
        <v>673.61870940118627</v>
      </c>
      <c r="L315" s="173">
        <f>'[3]2400x10km'!D321</f>
        <v>670.14344118738745</v>
      </c>
      <c r="M315" s="170">
        <f>'[3]2400x40km'!D322</f>
        <v>669.94017065222283</v>
      </c>
      <c r="N315" s="171">
        <f>'[3]2400x90km'!D321</f>
        <v>674.28601861589902</v>
      </c>
      <c r="O315" s="159">
        <f>+('[3]6000x10km'!D321)</f>
        <v>684.45861419855396</v>
      </c>
      <c r="P315" s="174">
        <f>'[3]6000x40km'!D322</f>
        <v>682.02261748816898</v>
      </c>
      <c r="Q315" s="175">
        <f>'[3]6000x90km'!D321</f>
        <v>684.75758404256476</v>
      </c>
      <c r="R315" s="137">
        <v>4</v>
      </c>
    </row>
    <row r="316" spans="1:18" x14ac:dyDescent="0.2">
      <c r="A316" s="137">
        <f t="shared" si="4"/>
        <v>312</v>
      </c>
      <c r="B316" s="186" t="str">
        <f>+INCTFR!B313</f>
        <v>MAIO|20</v>
      </c>
      <c r="C316" s="187">
        <f>'[3]50x10km'!D322</f>
        <v>670.04341578854917</v>
      </c>
      <c r="D316" s="187">
        <f>'[3]50x40km'!D323</f>
        <v>682.3456078239418</v>
      </c>
      <c r="E316" s="188">
        <f>'[3]50x90km'!D322</f>
        <v>703.77611279940709</v>
      </c>
      <c r="F316" s="189">
        <f>'[3]400x10km'!D322</f>
        <v>658.85606112399944</v>
      </c>
      <c r="G316" s="189">
        <f>'[3]400x40km'!D323</f>
        <v>666.81309200838018</v>
      </c>
      <c r="H316" s="190">
        <f>'[3]400x90km'!D322</f>
        <v>682.05800424496874</v>
      </c>
      <c r="I316" s="191">
        <f>'[3]800x10km'!D322</f>
        <v>656.93897927038256</v>
      </c>
      <c r="J316" s="191">
        <f>'[3]800x40km'!D323</f>
        <v>661.65906087236374</v>
      </c>
      <c r="K316" s="192">
        <f>'[3]800x90km'!D322</f>
        <v>672.26611550441294</v>
      </c>
      <c r="L316" s="193">
        <f>'[3]2400x10km'!D322</f>
        <v>667.09463047803774</v>
      </c>
      <c r="M316" s="189">
        <f>'[3]2400x40km'!D323</f>
        <v>666.90041509594971</v>
      </c>
      <c r="N316" s="190">
        <f>'[3]2400x90km'!D322</f>
        <v>671.23924159401986</v>
      </c>
      <c r="O316" s="159">
        <f>+('[3]6000x10km'!D322)</f>
        <v>679.28961510799468</v>
      </c>
      <c r="P316" s="194">
        <f>'[3]6000x40km'!D323</f>
        <v>676.91039542472708</v>
      </c>
      <c r="Q316" s="195">
        <f>'[3]6000x90km'!D322</f>
        <v>679.68636678364192</v>
      </c>
      <c r="R316" s="137">
        <v>5</v>
      </c>
    </row>
    <row r="317" spans="1:18" x14ac:dyDescent="0.2">
      <c r="A317" s="137">
        <f t="shared" si="4"/>
        <v>313</v>
      </c>
      <c r="B317" s="186" t="str">
        <f>+INCTFR!B314</f>
        <v>JUNHO|20</v>
      </c>
      <c r="C317" s="187">
        <f>'[3]50x10km'!D323</f>
        <v>673.49857245122325</v>
      </c>
      <c r="D317" s="187">
        <f>'[3]50x40km'!D324</f>
        <v>685.78128068649903</v>
      </c>
      <c r="E317" s="188">
        <f>'[3]50x90km'!D323</f>
        <v>707.19992038936095</v>
      </c>
      <c r="F317" s="189">
        <f>'[3]400x10km'!D323</f>
        <v>663.24672392609261</v>
      </c>
      <c r="G317" s="189">
        <f>'[3]400x40km'!D324</f>
        <v>671.12816229781697</v>
      </c>
      <c r="H317" s="190">
        <f>'[3]400x90km'!D323</f>
        <v>686.28332037321502</v>
      </c>
      <c r="I317" s="191">
        <f>'[3]800x10km'!D323</f>
        <v>661.80762542538582</v>
      </c>
      <c r="J317" s="191">
        <f>'[3]800x40km'!D324</f>
        <v>666.43951249733152</v>
      </c>
      <c r="K317" s="192">
        <f>'[3]800x90km'!D323</f>
        <v>676.93820264861881</v>
      </c>
      <c r="L317" s="193">
        <f>'[3]2400x10km'!D323</f>
        <v>672.91881183104942</v>
      </c>
      <c r="M317" s="189">
        <f>'[3]2400x40km'!D324</f>
        <v>672.62544651832343</v>
      </c>
      <c r="N317" s="190">
        <f>'[3]2400x90km'!D323</f>
        <v>676.84932759513731</v>
      </c>
      <c r="O317" s="159">
        <f>+('[3]6000x10km'!D323)</f>
        <v>686.61660394459795</v>
      </c>
      <c r="P317" s="194">
        <f>'[3]6000x40km'!D324</f>
        <v>684.12914749935874</v>
      </c>
      <c r="Q317" s="195">
        <f>'[3]6000x90km'!D323</f>
        <v>686.80240432782341</v>
      </c>
      <c r="R317" s="137">
        <v>6</v>
      </c>
    </row>
    <row r="318" spans="1:18" x14ac:dyDescent="0.2">
      <c r="A318" s="137">
        <f t="shared" si="4"/>
        <v>314</v>
      </c>
      <c r="B318" s="186" t="str">
        <f>+INCTFR!B315</f>
        <v>JULHO|20</v>
      </c>
      <c r="C318" s="187">
        <f>'[3]50x10km'!D324</f>
        <v>679.05745495837039</v>
      </c>
      <c r="D318" s="187">
        <f>'[3]50x40km'!D325</f>
        <v>691.30959875206509</v>
      </c>
      <c r="E318" s="188">
        <f>'[3]50x90km'!D324</f>
        <v>712.71030344003054</v>
      </c>
      <c r="F318" s="189">
        <f>'[3]400x10km'!D324</f>
        <v>669.7715521659037</v>
      </c>
      <c r="G318" s="189">
        <f>'[3]400x40km'!D325</f>
        <v>677.55710136952666</v>
      </c>
      <c r="H318" s="190">
        <f>'[3]400x90km'!D324</f>
        <v>692.6033462199739</v>
      </c>
      <c r="I318" s="191">
        <f>'[3]800x10km'!D324</f>
        <v>668.89679587082674</v>
      </c>
      <c r="J318" s="191">
        <f>'[3]800x40km'!D325</f>
        <v>673.41614559687071</v>
      </c>
      <c r="K318" s="192">
        <f>'[3]800x90km'!D324</f>
        <v>683.7811550654543</v>
      </c>
      <c r="L318" s="193">
        <f>'[3]2400x10km'!D324</f>
        <v>681.03986006209129</v>
      </c>
      <c r="M318" s="189">
        <f>'[3]2400x40km'!D325</f>
        <v>680.62144802713692</v>
      </c>
      <c r="N318" s="190">
        <f>'[3]2400x90km'!D324</f>
        <v>684.70576036576915</v>
      </c>
      <c r="O318" s="159">
        <f>+('[3]6000x10km'!D324)</f>
        <v>696.27091755903712</v>
      </c>
      <c r="P318" s="194">
        <f>'[3]6000x40km'!D325</f>
        <v>693.65177854279591</v>
      </c>
      <c r="Q318" s="195">
        <f>'[3]6000x90km'!D324</f>
        <v>696.20726095343923</v>
      </c>
      <c r="R318" s="137">
        <v>7</v>
      </c>
    </row>
    <row r="319" spans="1:18" x14ac:dyDescent="0.2">
      <c r="A319" s="137">
        <f t="shared" si="4"/>
        <v>315</v>
      </c>
      <c r="B319" s="186" t="str">
        <f>+INCTFR!B316</f>
        <v>AGOSTO|20</v>
      </c>
      <c r="C319" s="187">
        <f>'[3]50x10km'!D325</f>
        <v>685.48219845745371</v>
      </c>
      <c r="D319" s="187">
        <f>'[3]50x40km'!D326</f>
        <v>697.75876914571211</v>
      </c>
      <c r="E319" s="188">
        <f>'[3]50x90km'!D325</f>
        <v>719.22692640554828</v>
      </c>
      <c r="F319" s="189">
        <f>'[3]400x10km'!D325</f>
        <v>675.6632173700533</v>
      </c>
      <c r="G319" s="189">
        <f>'[3]400x40km'!D326</f>
        <v>683.465389425539</v>
      </c>
      <c r="H319" s="190">
        <f>'[3]400x90km'!D325</f>
        <v>698.5668319817263</v>
      </c>
      <c r="I319" s="191">
        <f>'[3]800x10km'!D325</f>
        <v>674.32210940872676</v>
      </c>
      <c r="J319" s="191">
        <f>'[3]800x40km'!D326</f>
        <v>678.85841958618232</v>
      </c>
      <c r="K319" s="192">
        <f>'[3]800x90km'!D325</f>
        <v>689.27760151835218</v>
      </c>
      <c r="L319" s="193">
        <f>'[3]2400x10km'!D325</f>
        <v>685.11314247584039</v>
      </c>
      <c r="M319" s="189">
        <f>'[3]2400x40km'!D326</f>
        <v>684.7192263801943</v>
      </c>
      <c r="N319" s="190">
        <f>'[3]2400x90km'!D325</f>
        <v>688.8703054275511</v>
      </c>
      <c r="O319" s="159">
        <f>+('[3]6000x10km'!D325)</f>
        <v>699.20615685605731</v>
      </c>
      <c r="P319" s="194">
        <f>'[3]6000x40km'!D326</f>
        <v>696.61226738173491</v>
      </c>
      <c r="Q319" s="195">
        <f>'[3]6000x90km'!D325</f>
        <v>699.23682504332339</v>
      </c>
      <c r="R319" s="137">
        <v>8</v>
      </c>
    </row>
    <row r="320" spans="1:18" x14ac:dyDescent="0.2">
      <c r="A320" s="137">
        <f t="shared" si="4"/>
        <v>316</v>
      </c>
      <c r="B320" s="186" t="str">
        <f>+INCTFR!B317</f>
        <v>SETEMBRO|20</v>
      </c>
      <c r="C320" s="187">
        <f>'[3]50x10km'!D326</f>
        <v>698.38244067898802</v>
      </c>
      <c r="D320" s="187">
        <f>'[3]50x40km'!D327</f>
        <v>710.4945805090565</v>
      </c>
      <c r="E320" s="188">
        <f>'[3]50x90km'!D326</f>
        <v>731.78312902446999</v>
      </c>
      <c r="F320" s="189">
        <f>'[3]400x10km'!D326</f>
        <v>688.00865914465146</v>
      </c>
      <c r="G320" s="189">
        <f>'[3]400x40km'!D327</f>
        <v>695.63886418447044</v>
      </c>
      <c r="H320" s="190">
        <f>'[3]400x90km'!D326</f>
        <v>710.54831205998801</v>
      </c>
      <c r="I320" s="191">
        <f>'[3]800x10km'!D326</f>
        <v>685.8594323208257</v>
      </c>
      <c r="J320" s="191">
        <f>'[3]800x40km'!D327</f>
        <v>690.26293882880975</v>
      </c>
      <c r="K320" s="192">
        <f>'[3]800x90km'!D326</f>
        <v>700.54098402328475</v>
      </c>
      <c r="L320" s="193">
        <f>'[3]2400x10km'!D326</f>
        <v>694.56969835311395</v>
      </c>
      <c r="M320" s="189">
        <f>'[3]2400x40km'!D327</f>
        <v>694.10519260127717</v>
      </c>
      <c r="N320" s="190">
        <f>'[3]2400x90km'!D326</f>
        <v>698.21139756923355</v>
      </c>
      <c r="O320" s="159">
        <f>+('[3]6000x10km'!D326)</f>
        <v>707.46335009517452</v>
      </c>
      <c r="P320" s="194">
        <f>'[3]6000x40km'!D327</f>
        <v>704.82128265418589</v>
      </c>
      <c r="Q320" s="195">
        <f>'[3]6000x90km'!D326</f>
        <v>707.44864710168406</v>
      </c>
      <c r="R320" s="137">
        <v>9</v>
      </c>
    </row>
    <row r="321" spans="1:18" x14ac:dyDescent="0.2">
      <c r="A321" s="137">
        <f t="shared" si="4"/>
        <v>317</v>
      </c>
      <c r="B321" s="186" t="str">
        <f>+INCTFR!B318</f>
        <v>OUTUBRO|20</v>
      </c>
      <c r="C321" s="187">
        <f>'[3]50x10km'!D327</f>
        <v>714.04428480098056</v>
      </c>
      <c r="D321" s="187">
        <f>'[3]50x40km'!D328</f>
        <v>726.0729782236458</v>
      </c>
      <c r="E321" s="188">
        <f>'[3]50x90km'!D327</f>
        <v>747.31493206103551</v>
      </c>
      <c r="F321" s="189">
        <f>'[3]400x10km'!D327</f>
        <v>705.2310659997629</v>
      </c>
      <c r="G321" s="189">
        <f>'[3]400x40km'!D328</f>
        <v>712.64734417925422</v>
      </c>
      <c r="H321" s="190">
        <f>'[3]400x90km'!D327</f>
        <v>727.32759368756865</v>
      </c>
      <c r="I321" s="191">
        <f>'[3]800x10km'!D327</f>
        <v>703.37894649987481</v>
      </c>
      <c r="J321" s="191">
        <f>'[3]800x40km'!D328</f>
        <v>707.56228527066685</v>
      </c>
      <c r="K321" s="192">
        <f>'[3]800x90km'!D327</f>
        <v>717.59792455372985</v>
      </c>
      <c r="L321" s="193">
        <f>'[3]2400x10km'!D327</f>
        <v>713.02251614379941</v>
      </c>
      <c r="M321" s="189">
        <f>'[3]2400x40km'!D328</f>
        <v>712.32783525122727</v>
      </c>
      <c r="N321" s="190">
        <f>'[3]2400x90km'!D327</f>
        <v>716.20152629762947</v>
      </c>
      <c r="O321" s="159">
        <f>+('[3]6000x10km'!D327)</f>
        <v>728.76308389567862</v>
      </c>
      <c r="P321" s="194">
        <f>'[3]6000x40km'!D328</f>
        <v>725.86753583910217</v>
      </c>
      <c r="Q321" s="195">
        <f>'[3]6000x90km'!D327</f>
        <v>728.29457167225769</v>
      </c>
      <c r="R321" s="137">
        <v>10</v>
      </c>
    </row>
    <row r="322" spans="1:18" x14ac:dyDescent="0.2">
      <c r="A322" s="137">
        <f t="shared" si="4"/>
        <v>318</v>
      </c>
      <c r="B322" s="186" t="str">
        <f>+INCTFR!B319</f>
        <v>NOVEMBRO|20</v>
      </c>
      <c r="C322" s="187">
        <f>'[3]50x10km'!D328</f>
        <v>725.97743001534059</v>
      </c>
      <c r="D322" s="187">
        <f>'[3]50x40km'!D329</f>
        <v>737.49729705287814</v>
      </c>
      <c r="E322" s="188">
        <f>'[3]50x90km'!D328</f>
        <v>758.04666177576735</v>
      </c>
      <c r="F322" s="189">
        <f>'[3]400x10km'!D328</f>
        <v>716.63550215809312</v>
      </c>
      <c r="G322" s="189">
        <f>'[3]400x40km'!D329</f>
        <v>723.590344670023</v>
      </c>
      <c r="H322" s="190">
        <f>'[3]400x90km'!D328</f>
        <v>737.64308792764393</v>
      </c>
      <c r="I322" s="191">
        <f>'[3]800x10km'!D328</f>
        <v>714.20961651325854</v>
      </c>
      <c r="J322" s="191">
        <f>'[3]800x40km'!D329</f>
        <v>718.02685761187058</v>
      </c>
      <c r="K322" s="192">
        <f>'[3]800x90km'!D328</f>
        <v>727.56352852914904</v>
      </c>
      <c r="L322" s="193">
        <f>'[3]2400x10km'!D328</f>
        <v>722.06465375041296</v>
      </c>
      <c r="M322" s="189">
        <f>'[3]2400x40km'!D329</f>
        <v>721.15486439523295</v>
      </c>
      <c r="N322" s="190">
        <f>'[3]2400x90km'!D328</f>
        <v>724.75416467846651</v>
      </c>
      <c r="O322" s="159">
        <f>+('[3]6000x10km'!D328)</f>
        <v>736.54586420853229</v>
      </c>
      <c r="P322" s="194">
        <f>'[3]6000x40km'!D329</f>
        <v>733.51589012003762</v>
      </c>
      <c r="Q322" s="195">
        <f>'[3]6000x90km'!D328</f>
        <v>735.80256506735714</v>
      </c>
      <c r="R322" s="137">
        <v>11</v>
      </c>
    </row>
    <row r="323" spans="1:18" x14ac:dyDescent="0.2">
      <c r="A323" s="137">
        <f t="shared" si="4"/>
        <v>319</v>
      </c>
      <c r="B323" s="186" t="str">
        <f>+INCTFR!B320</f>
        <v>DEZEMBRO|20</v>
      </c>
      <c r="C323" s="187">
        <f>'[3]50x10km'!D329</f>
        <v>733.44891974194252</v>
      </c>
      <c r="D323" s="187">
        <f>'[3]50x40km'!D330</f>
        <v>744.69845417911472</v>
      </c>
      <c r="E323" s="188">
        <f>'[3]50x90km'!D329</f>
        <v>764.8853866893644</v>
      </c>
      <c r="F323" s="189">
        <f>'[3]400x10km'!D329</f>
        <v>723.93964384409139</v>
      </c>
      <c r="G323" s="189">
        <f>'[3]400x40km'!D330</f>
        <v>730.63896092008179</v>
      </c>
      <c r="H323" s="190">
        <f>'[3]400x90km'!D329</f>
        <v>744.34932861281391</v>
      </c>
      <c r="I323" s="191">
        <f>'[3]800x10km'!D329</f>
        <v>721.41980898279633</v>
      </c>
      <c r="J323" s="191">
        <f>'[3]800x40km'!D330</f>
        <v>725.02327361372613</v>
      </c>
      <c r="K323" s="192">
        <f>'[3]800x90km'!D329</f>
        <v>734.27322191603491</v>
      </c>
      <c r="L323" s="193">
        <f>'[3]2400x10km'!D329</f>
        <v>728.46529993647175</v>
      </c>
      <c r="M323" s="189">
        <f>'[3]2400x40km'!D330</f>
        <v>727.41978770812034</v>
      </c>
      <c r="N323" s="190">
        <f>'[3]2400x90km'!D329</f>
        <v>730.85080202022186</v>
      </c>
      <c r="O323" s="159">
        <f>+('[3]6000x10km'!D329)</f>
        <v>742.27304585898889</v>
      </c>
      <c r="P323" s="194">
        <f>'[3]6000x40km'!D330</f>
        <v>739.15375190974271</v>
      </c>
      <c r="Q323" s="195">
        <f>'[3]6000x90km'!D329</f>
        <v>741.35256312202114</v>
      </c>
      <c r="R323" s="137">
        <v>12</v>
      </c>
    </row>
    <row r="324" spans="1:18" x14ac:dyDescent="0.2">
      <c r="A324" s="137">
        <f t="shared" si="4"/>
        <v>320</v>
      </c>
      <c r="B324" s="186" t="str">
        <f>+INCTFR!B321</f>
        <v>JANEIRO|21</v>
      </c>
      <c r="C324" s="187">
        <f>'[3]50x10km'!D330</f>
        <v>736.39120162953827</v>
      </c>
      <c r="D324" s="187">
        <f>'[3]50x40km'!D331</f>
        <v>747.62958210781494</v>
      </c>
      <c r="E324" s="188">
        <f>'[3]50x90km'!D330</f>
        <v>767.81443548695472</v>
      </c>
      <c r="F324" s="189">
        <f>'[3]400x10km'!D330</f>
        <v>727.05778024631729</v>
      </c>
      <c r="G324" s="189">
        <f>'[3]400x40km'!D331</f>
        <v>733.72620468332218</v>
      </c>
      <c r="H324" s="190">
        <f>'[3]400x90km'!D330</f>
        <v>747.40673800044556</v>
      </c>
      <c r="I324" s="191">
        <f>'[3]800x10km'!D330</f>
        <v>724.7150018670585</v>
      </c>
      <c r="J324" s="191">
        <f>'[3]800x40km'!D331</f>
        <v>728.27995915843439</v>
      </c>
      <c r="K324" s="192">
        <f>'[3]800x90km'!D330</f>
        <v>737.48872120358953</v>
      </c>
      <c r="L324" s="193">
        <f>'[3]2400x10km'!D330</f>
        <v>732.058271189415</v>
      </c>
      <c r="M324" s="189">
        <f>'[3]2400x40km'!D331</f>
        <v>730.96785923023026</v>
      </c>
      <c r="N324" s="190">
        <f>'[3]2400x90km'!D330</f>
        <v>734.35347181016118</v>
      </c>
      <c r="O324" s="159">
        <f>+('[3]6000x10km'!D330)</f>
        <v>746.1804608592422</v>
      </c>
      <c r="P324" s="194">
        <f>'[3]6000x40km'!D331</f>
        <v>743.01651243006688</v>
      </c>
      <c r="Q324" s="195">
        <f>'[3]6000x90km'!D330</f>
        <v>745.18153965956117</v>
      </c>
      <c r="R324" s="137">
        <v>1</v>
      </c>
    </row>
    <row r="325" spans="1:18" x14ac:dyDescent="0.2">
      <c r="A325" s="137">
        <f t="shared" si="4"/>
        <v>321</v>
      </c>
      <c r="B325" s="186" t="str">
        <f>+INCTFR!B322</f>
        <v>FEVEREIRO|21</v>
      </c>
      <c r="C325" s="187">
        <f>'[3]50x10km'!D331</f>
        <v>748.91953099271905</v>
      </c>
      <c r="D325" s="187">
        <f>'[3]50x40km'!D332</f>
        <v>760.58663056606918</v>
      </c>
      <c r="E325" s="188">
        <f>'[3]50x90km'!D331</f>
        <v>781.46541826413113</v>
      </c>
      <c r="F325" s="189">
        <f>'[3]400x10km'!D331</f>
        <v>742.79240637971895</v>
      </c>
      <c r="G325" s="189">
        <f>'[3]400x40km'!D332</f>
        <v>749.61964850870208</v>
      </c>
      <c r="H325" s="190">
        <f>'[3]400x90km'!D331</f>
        <v>763.61782534521103</v>
      </c>
      <c r="I325" s="191">
        <f>'[3]800x10km'!D331</f>
        <v>742.17188687366024</v>
      </c>
      <c r="J325" s="191">
        <f>'[3]800x40km'!D332</f>
        <v>745.75660960485129</v>
      </c>
      <c r="K325" s="192">
        <f>'[3]800x90km'!D331</f>
        <v>755.08684445901679</v>
      </c>
      <c r="L325" s="193">
        <f>'[3]2400x10km'!D331</f>
        <v>752.99392721089419</v>
      </c>
      <c r="M325" s="189">
        <f>'[3]2400x40km'!D332</f>
        <v>751.74743823606411</v>
      </c>
      <c r="N325" s="190">
        <f>'[3]2400x90km'!D331</f>
        <v>755.03401847894827</v>
      </c>
      <c r="O325" s="159">
        <f>+('[3]6000x10km'!D331)</f>
        <v>772.34783483827437</v>
      </c>
      <c r="P325" s="194">
        <f>'[3]6000x40km'!D332</f>
        <v>768.92113070409448</v>
      </c>
      <c r="Q325" s="195">
        <f>'[3]6000x90km'!D331</f>
        <v>770.91821023013199</v>
      </c>
      <c r="R325" s="137">
        <v>2</v>
      </c>
    </row>
    <row r="326" spans="1:18" x14ac:dyDescent="0.2">
      <c r="A326" s="137">
        <f t="shared" si="4"/>
        <v>322</v>
      </c>
      <c r="B326" s="186" t="str">
        <f>+INCTFR!B323</f>
        <v>MARÇO|21</v>
      </c>
      <c r="C326" s="187">
        <f>'[3]50x10km'!D332</f>
        <v>761.78733219067544</v>
      </c>
      <c r="D326" s="187">
        <f>'[3]50x40km'!D333</f>
        <v>773.57674941526466</v>
      </c>
      <c r="E326" s="188">
        <f>'[3]50x90km'!D332</f>
        <v>794.69894853593064</v>
      </c>
      <c r="F326" s="189">
        <f>'[3]400x10km'!D332</f>
        <v>756.23897235635241</v>
      </c>
      <c r="G326" s="189">
        <f>'[3]400x40km'!D333</f>
        <v>763.08532579927407</v>
      </c>
      <c r="H326" s="190">
        <f>'[3]400x90km'!D332</f>
        <v>777.1814713135368</v>
      </c>
      <c r="I326" s="191">
        <f>'[3]800x10km'!D332</f>
        <v>755.51943388219604</v>
      </c>
      <c r="J326" s="191">
        <f>'[3]800x40km'!D333</f>
        <v>759.09071323222372</v>
      </c>
      <c r="K326" s="192">
        <f>'[3]800x90km'!D332</f>
        <v>768.47047958973826</v>
      </c>
      <c r="L326" s="193">
        <f>'[3]2400x10km'!D332</f>
        <v>766.14918734652736</v>
      </c>
      <c r="M326" s="189">
        <f>'[3]2400x40km'!D333</f>
        <v>764.84428155081559</v>
      </c>
      <c r="N326" s="190">
        <f>'[3]2400x90km'!D332</f>
        <v>768.13082223280787</v>
      </c>
      <c r="O326" s="159">
        <f>+('[3]6000x10km'!D332)</f>
        <v>786.52111422698511</v>
      </c>
      <c r="P326" s="194">
        <f>'[3]6000x40km'!D333</f>
        <v>782.99859102565188</v>
      </c>
      <c r="Q326" s="195">
        <f>'[3]6000x90km'!D332</f>
        <v>784.97940639689182</v>
      </c>
      <c r="R326" s="137">
        <v>3</v>
      </c>
    </row>
    <row r="327" spans="1:18" x14ac:dyDescent="0.2">
      <c r="A327" s="137">
        <f t="shared" si="4"/>
        <v>323</v>
      </c>
      <c r="B327" s="186" t="str">
        <f>+INCTFR!B324</f>
        <v>ABRIL|21</v>
      </c>
      <c r="C327" s="187">
        <f>'[3]50x10km'!D333</f>
        <v>771.03573885135472</v>
      </c>
      <c r="D327" s="187">
        <f>'[3]50x40km'!D334</f>
        <v>782.53055976730616</v>
      </c>
      <c r="E327" s="188">
        <f>'[3]50x90km'!D333</f>
        <v>803.26320415731209</v>
      </c>
      <c r="F327" s="189">
        <f>'[3]400x10km'!D333</f>
        <v>764.49785135343302</v>
      </c>
      <c r="G327" s="189">
        <f>'[3]400x40km'!D334</f>
        <v>771.09828915721334</v>
      </c>
      <c r="H327" s="190">
        <f>'[3]400x90km'!D333</f>
        <v>784.87129295342697</v>
      </c>
      <c r="I327" s="191">
        <f>'[3]800x10km'!D333</f>
        <v>762.91572794074818</v>
      </c>
      <c r="J327" s="191">
        <f>'[3]800x40km'!D334</f>
        <v>766.30825786175649</v>
      </c>
      <c r="K327" s="192">
        <f>'[3]800x90km'!D333</f>
        <v>775.45544607085924</v>
      </c>
      <c r="L327" s="193">
        <f>'[3]2400x10km'!D333</f>
        <v>771.52482834978559</v>
      </c>
      <c r="M327" s="189">
        <f>'[3]2400x40km'!D334</f>
        <v>770.13748215764656</v>
      </c>
      <c r="N327" s="190">
        <f>'[3]2400x90km'!D333</f>
        <v>773.33215892336489</v>
      </c>
      <c r="O327" s="159">
        <f>+('[3]6000x10km'!D333)</f>
        <v>790.1765467026712</v>
      </c>
      <c r="P327" s="194">
        <f>'[3]6000x40km'!D334</f>
        <v>786.62123723958928</v>
      </c>
      <c r="Q327" s="195">
        <f>'[3]6000x90km'!D333</f>
        <v>788.58488757346026</v>
      </c>
      <c r="R327" s="137">
        <v>4</v>
      </c>
    </row>
    <row r="328" spans="1:18" x14ac:dyDescent="0.2">
      <c r="A328" s="137">
        <f t="shared" si="4"/>
        <v>324</v>
      </c>
      <c r="B328" s="186" t="str">
        <f>+INCTFR!B325</f>
        <v>MAIO|21</v>
      </c>
      <c r="C328" s="187">
        <f>'[3]50x10km'!D334</f>
        <v>782.19271073381685</v>
      </c>
      <c r="D328" s="187">
        <f>'[3]50x40km'!D335</f>
        <v>793.77668865740532</v>
      </c>
      <c r="E328" s="188">
        <f>'[3]50x90km'!D334</f>
        <v>814.69544410578055</v>
      </c>
      <c r="F328" s="189">
        <f>'[3]400x10km'!D334</f>
        <v>777.71693821631641</v>
      </c>
      <c r="G328" s="189">
        <f>'[3]400x40km'!D335</f>
        <v>784.24705442795369</v>
      </c>
      <c r="H328" s="190">
        <f>'[3]400x90km'!D334</f>
        <v>797.98380033085505</v>
      </c>
      <c r="I328" s="191">
        <f>'[3]800x10km'!D334</f>
        <v>777.12361952570893</v>
      </c>
      <c r="J328" s="191">
        <f>'[3]800x40km'!D335</f>
        <v>780.39111248808501</v>
      </c>
      <c r="K328" s="192">
        <f>'[3]800x90km'!D334</f>
        <v>789.42294657906223</v>
      </c>
      <c r="L328" s="193">
        <f>'[3]2400x10km'!D334</f>
        <v>787.78284283988125</v>
      </c>
      <c r="M328" s="189">
        <f>'[3]2400x40km'!D335</f>
        <v>786.20545971559443</v>
      </c>
      <c r="N328" s="190">
        <f>'[3]2400x90km'!D334</f>
        <v>789.2152894642893</v>
      </c>
      <c r="O328" s="159">
        <f>+('[3]6000x10km'!D334)</f>
        <v>809.86836248498525</v>
      </c>
      <c r="P328" s="194">
        <f>'[3]6000x40km'!D335</f>
        <v>806.07922145441216</v>
      </c>
      <c r="Q328" s="195">
        <f>'[3]6000x90km'!D334</f>
        <v>807.85849139592108</v>
      </c>
      <c r="R328" s="137">
        <v>5</v>
      </c>
    </row>
    <row r="329" spans="1:18" x14ac:dyDescent="0.2">
      <c r="A329" s="137">
        <f t="shared" si="4"/>
        <v>325</v>
      </c>
      <c r="B329" s="186" t="str">
        <f>+INCTFR!B326</f>
        <v>JUNHO|21</v>
      </c>
      <c r="C329" s="187">
        <f>'[3]50x10km'!D335</f>
        <v>820.99766340995166</v>
      </c>
      <c r="D329" s="187">
        <f>'[3]50x40km'!D336</f>
        <v>833.00703473959209</v>
      </c>
      <c r="E329" s="188">
        <f>'[3]50x90km'!D335</f>
        <v>854.74325507459957</v>
      </c>
      <c r="F329" s="189">
        <f>'[3]400x10km'!D335</f>
        <v>813.80590649664862</v>
      </c>
      <c r="G329" s="189">
        <f>'[3]400x40km'!D336</f>
        <v>820.64907915626475</v>
      </c>
      <c r="H329" s="190">
        <f>'[3]400x90km'!D335</f>
        <v>835.0381900329055</v>
      </c>
      <c r="I329" s="191">
        <f>'[3]800x10km'!D335</f>
        <v>811.73738356241984</v>
      </c>
      <c r="J329" s="191">
        <f>'[3]800x40km'!D336</f>
        <v>815.22047254746087</v>
      </c>
      <c r="K329" s="192">
        <f>'[3]800x90km'!D335</f>
        <v>824.76093861384447</v>
      </c>
      <c r="L329" s="193">
        <f>'[3]2400x10km'!D335</f>
        <v>819.97652474870597</v>
      </c>
      <c r="M329" s="189">
        <f>'[3]2400x40km'!D336</f>
        <v>818.44992727298006</v>
      </c>
      <c r="N329" s="190">
        <f>'[3]2400x90km'!D335</f>
        <v>821.763486234423</v>
      </c>
      <c r="O329" s="159">
        <f>+('[3]6000x10km'!D335)</f>
        <v>839.23293741174382</v>
      </c>
      <c r="P329" s="194">
        <f>'[3]6000x40km'!D336</f>
        <v>835.43358872375211</v>
      </c>
      <c r="Q329" s="195">
        <f>'[3]6000x90km'!D335</f>
        <v>837.48169100694076</v>
      </c>
      <c r="R329" s="137">
        <v>6</v>
      </c>
    </row>
    <row r="330" spans="1:18" x14ac:dyDescent="0.2">
      <c r="A330" s="137">
        <f t="shared" si="4"/>
        <v>326</v>
      </c>
      <c r="B330" s="186" t="str">
        <f>+INCTFR!B327</f>
        <v>JULHO|21</v>
      </c>
      <c r="C330" s="187">
        <f>'[3]50x10km'!D336</f>
        <v>824.16658644677943</v>
      </c>
      <c r="D330" s="187">
        <f>'[3]50x40km'!D337</f>
        <v>836.53535939782114</v>
      </c>
      <c r="E330" s="188">
        <f>'[3]50x90km'!D336</f>
        <v>858.81746824454331</v>
      </c>
      <c r="F330" s="189">
        <f>'[3]400x10km'!D336</f>
        <v>817.72249135122775</v>
      </c>
      <c r="G330" s="189">
        <f>'[3]400x40km'!D337</f>
        <v>824.82200348104857</v>
      </c>
      <c r="H330" s="190">
        <f>'[3]400x90km'!D336</f>
        <v>839.61272701610005</v>
      </c>
      <c r="I330" s="191">
        <f>'[3]800x10km'!D336</f>
        <v>816.16675973583358</v>
      </c>
      <c r="J330" s="191">
        <f>'[3]800x40km'!D337</f>
        <v>819.82112691841633</v>
      </c>
      <c r="K330" s="192">
        <f>'[3]800x90km'!D336</f>
        <v>829.64479380470573</v>
      </c>
      <c r="L330" s="193">
        <f>'[3]2400x10km'!D336</f>
        <v>825.80962424800111</v>
      </c>
      <c r="M330" s="189">
        <f>'[3]2400x40km'!D337</f>
        <v>824.32857633681465</v>
      </c>
      <c r="N330" s="190">
        <f>'[3]2400x90km'!D336</f>
        <v>827.7541673818813</v>
      </c>
      <c r="O330" s="159">
        <f>+('[3]6000x10km'!D336)</f>
        <v>846.67963213250766</v>
      </c>
      <c r="P330" s="194">
        <f>'[3]6000x40km'!D337</f>
        <v>842.85862652399965</v>
      </c>
      <c r="Q330" s="195">
        <f>'[3]6000x90km'!D336</f>
        <v>844.94426952727463</v>
      </c>
      <c r="R330" s="137">
        <v>7</v>
      </c>
    </row>
    <row r="331" spans="1:18" x14ac:dyDescent="0.2">
      <c r="A331" s="137">
        <f t="shared" si="4"/>
        <v>327</v>
      </c>
      <c r="B331" s="186" t="str">
        <f>+INCTFR!B328</f>
        <v>AGOSTO|21</v>
      </c>
      <c r="C331" s="187">
        <f>'[3]50x10km'!D337</f>
        <v>834.95455604388076</v>
      </c>
      <c r="D331" s="187">
        <f>'[3]50x40km'!D338</f>
        <v>847.41979445438778</v>
      </c>
      <c r="E331" s="188">
        <f>'[3]50x90km'!D337</f>
        <v>869.89699639142896</v>
      </c>
      <c r="F331" s="189">
        <f>'[3]400x10km'!D337</f>
        <v>829.30255572927354</v>
      </c>
      <c r="G331" s="189">
        <f>'[3]400x40km'!D338</f>
        <v>836.39865682965001</v>
      </c>
      <c r="H331" s="190">
        <f>'[3]400x90km'!D337</f>
        <v>851.24419004343099</v>
      </c>
      <c r="I331" s="191">
        <f>'[3]800x10km'!D337</f>
        <v>827.76359645706384</v>
      </c>
      <c r="J331" s="191">
        <f>'[3]800x40km'!D338</f>
        <v>831.38688545707146</v>
      </c>
      <c r="K331" s="192">
        <f>'[3]800x90km'!D337</f>
        <v>841.22414178037775</v>
      </c>
      <c r="L331" s="193">
        <f>'[3]2400x10km'!D337</f>
        <v>837.89250419464429</v>
      </c>
      <c r="M331" s="189">
        <f>'[3]2400x40km'!D338</f>
        <v>836.3312454265116</v>
      </c>
      <c r="N331" s="190">
        <f>'[3]2400x90km'!D337</f>
        <v>839.71515542210773</v>
      </c>
      <c r="O331" s="159">
        <f>+('[3]6000x10km'!D337)</f>
        <v>860.47917583529068</v>
      </c>
      <c r="P331" s="194">
        <f>'[3]6000x40km'!D338</f>
        <v>856.53838291952525</v>
      </c>
      <c r="Q331" s="195">
        <f>'[3]6000x90km'!D337</f>
        <v>858.5656259815496</v>
      </c>
      <c r="R331" s="137">
        <v>8</v>
      </c>
    </row>
    <row r="332" spans="1:18" x14ac:dyDescent="0.2">
      <c r="A332" s="137">
        <f t="shared" si="4"/>
        <v>328</v>
      </c>
      <c r="B332" s="186" t="str">
        <f>+INCTFR!B329</f>
        <v>SETEMBRO|21</v>
      </c>
      <c r="C332" s="187">
        <f>'[3]50x10km'!D338</f>
        <v>838.60732054824712</v>
      </c>
      <c r="D332" s="187">
        <f>'[3]50x40km'!D339</f>
        <v>851.9099801440683</v>
      </c>
      <c r="E332" s="188">
        <f>'[3]50x90km'!D338</f>
        <v>875.6408889960303</v>
      </c>
      <c r="F332" s="189">
        <f>'[3]400x10km'!D338</f>
        <v>834.58895824639797</v>
      </c>
      <c r="G332" s="189">
        <f>'[3]400x40km'!D339</f>
        <v>842.30417276982166</v>
      </c>
      <c r="H332" s="190">
        <f>'[3]400x90km'!D338</f>
        <v>858.09810474689937</v>
      </c>
      <c r="I332" s="191">
        <f>'[3]800x10km'!D338</f>
        <v>833.92782374513888</v>
      </c>
      <c r="J332" s="191">
        <f>'[3]800x40km'!D339</f>
        <v>837.98877086176299</v>
      </c>
      <c r="K332" s="192">
        <f>'[3]800x90km'!D338</f>
        <v>848.52266995208458</v>
      </c>
      <c r="L332" s="193">
        <f>'[3]2400x10km'!D338</f>
        <v>846.51189925159122</v>
      </c>
      <c r="M332" s="189">
        <f>'[3]2400x40km'!D339</f>
        <v>845.11946041459851</v>
      </c>
      <c r="N332" s="190">
        <f>'[3]2400x90km'!D338</f>
        <v>848.8281074503293</v>
      </c>
      <c r="O332" s="159">
        <f>+('[3]6000x10km'!D338)</f>
        <v>872.33983648511492</v>
      </c>
      <c r="P332" s="194">
        <f>'[3]6000x40km'!D339</f>
        <v>868.41236669602165</v>
      </c>
      <c r="Q332" s="195">
        <f>'[3]6000x90km'!D338</f>
        <v>870.5762215376443</v>
      </c>
      <c r="R332" s="137">
        <v>9</v>
      </c>
    </row>
    <row r="333" spans="1:18" x14ac:dyDescent="0.2">
      <c r="A333" s="137">
        <f t="shared" si="4"/>
        <v>329</v>
      </c>
      <c r="B333" s="186" t="str">
        <f>+INCTFR!B330</f>
        <v>OUTUBRO|21</v>
      </c>
      <c r="C333" s="187">
        <f>'[3]50x10km'!D339</f>
        <v>840.27206369242504</v>
      </c>
      <c r="D333" s="187">
        <f>'[3]50x40km'!D340</f>
        <v>855.03319253671646</v>
      </c>
      <c r="E333" s="188">
        <f>'[3]50x90km'!D339</f>
        <v>880.92462349714538</v>
      </c>
      <c r="F333" s="189">
        <f>'[3]400x10km'!D339</f>
        <v>840.92589658121335</v>
      </c>
      <c r="G333" s="189">
        <f>'[3]400x40km'!D340</f>
        <v>849.65557436865538</v>
      </c>
      <c r="H333" s="190">
        <f>'[3]400x90km'!D339</f>
        <v>866.99150356792768</v>
      </c>
      <c r="I333" s="191">
        <f>'[3]800x10km'!D339</f>
        <v>843.17872617232865</v>
      </c>
      <c r="J333" s="191">
        <f>'[3]800x40km'!D340</f>
        <v>847.90517895002586</v>
      </c>
      <c r="K333" s="192">
        <f>'[3]800x90km'!D339</f>
        <v>859.49775571492307</v>
      </c>
      <c r="L333" s="193">
        <f>'[3]2400x10km'!D339</f>
        <v>862.7241735523877</v>
      </c>
      <c r="M333" s="189">
        <f>'[3]2400x40km'!D340</f>
        <v>861.50068385956058</v>
      </c>
      <c r="N333" s="190">
        <f>'[3]2400x90km'!D339</f>
        <v>865.58712170916237</v>
      </c>
      <c r="O333" s="159">
        <f>+('[3]6000x10km'!D339)</f>
        <v>896.9775412446769</v>
      </c>
      <c r="P333" s="194">
        <f>'[3]6000x40km'!D340</f>
        <v>892.9378159316833</v>
      </c>
      <c r="Q333" s="195">
        <f>'[3]6000x90km'!D339</f>
        <v>895.16064669293894</v>
      </c>
      <c r="R333" s="137">
        <v>10</v>
      </c>
    </row>
    <row r="334" spans="1:18" x14ac:dyDescent="0.2">
      <c r="A334" s="137">
        <f t="shared" si="4"/>
        <v>330</v>
      </c>
      <c r="B334" s="186" t="str">
        <f>+INCTFR!B331</f>
        <v>NOVEMBRO|21</v>
      </c>
      <c r="C334" s="187">
        <f>'[3]50x10km'!D340</f>
        <v>848.30335761764047</v>
      </c>
      <c r="D334" s="187">
        <f>'[3]50x40km'!D341</f>
        <v>863.10599155822547</v>
      </c>
      <c r="E334" s="188">
        <f>'[3]50x90km'!D340</f>
        <v>889.09793154241891</v>
      </c>
      <c r="F334" s="189">
        <f>'[3]400x10km'!D340</f>
        <v>850.25741375520647</v>
      </c>
      <c r="G334" s="189">
        <f>'[3]400x40km'!D341</f>
        <v>858.925768450654</v>
      </c>
      <c r="H334" s="190">
        <f>'[3]400x90km'!D340</f>
        <v>876.21872301825204</v>
      </c>
      <c r="I334" s="191">
        <f>'[3]800x10km'!D340</f>
        <v>853.06066618084253</v>
      </c>
      <c r="J334" s="191">
        <f>'[3]800x40km'!D341</f>
        <v>857.69543574779266</v>
      </c>
      <c r="K334" s="192">
        <f>'[3]800x90km'!D340</f>
        <v>869.20062082549111</v>
      </c>
      <c r="L334" s="193">
        <f>'[3]2400x10km'!D340</f>
        <v>873.78976410757389</v>
      </c>
      <c r="M334" s="189">
        <f>'[3]2400x40km'!D341</f>
        <v>872.43790363329799</v>
      </c>
      <c r="N334" s="190">
        <f>'[3]2400x90km'!D340</f>
        <v>876.40005584728578</v>
      </c>
      <c r="O334" s="159">
        <f>+('[3]6000x10km'!D340)</f>
        <v>910.23632971901566</v>
      </c>
      <c r="P334" s="194">
        <f>'[3]6000x40km'!D341</f>
        <v>906.04090095137553</v>
      </c>
      <c r="Q334" s="195">
        <f>'[3]6000x90km'!D340</f>
        <v>908.14237906370761</v>
      </c>
      <c r="R334" s="137">
        <v>11</v>
      </c>
    </row>
    <row r="335" spans="1:18" x14ac:dyDescent="0.2">
      <c r="A335" s="137">
        <f t="shared" si="4"/>
        <v>331</v>
      </c>
      <c r="B335" s="186" t="str">
        <f>+INCTFR!B332</f>
        <v>DEZEMBRO|21</v>
      </c>
      <c r="C335" s="187">
        <f>'[3]50x10km'!D341</f>
        <v>845.71394264983348</v>
      </c>
      <c r="D335" s="187">
        <f>'[3]50x40km'!D342</f>
        <v>860.6364832407312</v>
      </c>
      <c r="E335" s="188">
        <f>'[3]50x90km'!D341</f>
        <v>886.79272258283856</v>
      </c>
      <c r="F335" s="189">
        <f>'[3]400x10km'!D341</f>
        <v>847.77104914338031</v>
      </c>
      <c r="G335" s="189">
        <f>'[3]400x40km'!D342</f>
        <v>856.54814207369486</v>
      </c>
      <c r="H335" s="190">
        <f>'[3]400x90km'!D341</f>
        <v>873.99000976380887</v>
      </c>
      <c r="I335" s="191">
        <f>'[3]800x10km'!D341</f>
        <v>850.77344711986677</v>
      </c>
      <c r="J335" s="191">
        <f>'[3]800x40km'!D342</f>
        <v>855.49152762222025</v>
      </c>
      <c r="K335" s="192">
        <f>'[3]800x90km'!D341</f>
        <v>867.11119017219573</v>
      </c>
      <c r="L335" s="193">
        <f>'[3]2400x10km'!D341</f>
        <v>872.13336178903546</v>
      </c>
      <c r="M335" s="189">
        <f>'[3]2400x40km'!D342</f>
        <v>870.82359265654964</v>
      </c>
      <c r="N335" s="190">
        <f>'[3]2400x90km'!D341</f>
        <v>874.84022225166996</v>
      </c>
      <c r="O335" s="159">
        <f>+('[3]6000x10km'!D341)</f>
        <v>908.95380317151978</v>
      </c>
      <c r="P335" s="194">
        <f>'[3]6000x40km'!D342</f>
        <v>904.78181210628702</v>
      </c>
      <c r="Q335" s="195">
        <f>'[3]6000x90km'!D341</f>
        <v>906.90848567241517</v>
      </c>
      <c r="R335" s="137">
        <v>12</v>
      </c>
    </row>
    <row r="336" spans="1:18" x14ac:dyDescent="0.2">
      <c r="A336" s="137">
        <f t="shared" si="4"/>
        <v>332</v>
      </c>
      <c r="B336" s="186" t="str">
        <f>+INCTFR!B333</f>
        <v>JANEIRO|22</v>
      </c>
      <c r="C336" s="187">
        <f>'[3]50x10km'!D342</f>
        <v>851.38395878745928</v>
      </c>
      <c r="D336" s="187">
        <f>'[3]50x40km'!D343</f>
        <v>866.32962268943515</v>
      </c>
      <c r="E336" s="188">
        <f>'[3]50x90km'!D342</f>
        <v>892.54770173408008</v>
      </c>
      <c r="F336" s="189">
        <f>'[3]400x10km'!D342</f>
        <v>855.0898013398762</v>
      </c>
      <c r="G336" s="189">
        <f>'[3]400x40km'!D343</f>
        <v>863.78437809828324</v>
      </c>
      <c r="H336" s="190">
        <f>'[3]400x90km'!D342</f>
        <v>881.14133334009</v>
      </c>
      <c r="I336" s="191">
        <f>'[3]800x10km'!D342</f>
        <v>859.01782339829617</v>
      </c>
      <c r="J336" s="191">
        <f>'[3]800x40km'!D343</f>
        <v>863.61791996711486</v>
      </c>
      <c r="K336" s="192">
        <f>'[3]800x90km'!D342</f>
        <v>875.10168717724514</v>
      </c>
      <c r="L336" s="193">
        <f>'[3]2400x10km'!D342</f>
        <v>882.23278109055138</v>
      </c>
      <c r="M336" s="189">
        <f>'[3]2400x40km'!D343</f>
        <v>880.76738434460265</v>
      </c>
      <c r="N336" s="190">
        <f>'[3]2400x90km'!D342</f>
        <v>884.61025942647802</v>
      </c>
      <c r="O336" s="159">
        <f>+('[3]6000x10km'!D342)</f>
        <v>921.72914815491595</v>
      </c>
      <c r="P336" s="194">
        <f>'[3]6000x40km'!D343</f>
        <v>917.37808824068304</v>
      </c>
      <c r="Q336" s="195">
        <f>'[3]6000x90km'!D342</f>
        <v>919.34117621620646</v>
      </c>
      <c r="R336" s="137">
        <v>1</v>
      </c>
    </row>
    <row r="337" spans="1:18" x14ac:dyDescent="0.2">
      <c r="A337" s="137">
        <f t="shared" si="4"/>
        <v>333</v>
      </c>
      <c r="B337" s="186" t="str">
        <f>+INCTFR!B334</f>
        <v>FEVEREIRO|22</v>
      </c>
      <c r="C337" s="187">
        <f>'[3]50x10km'!D343</f>
        <v>862.65562040955513</v>
      </c>
      <c r="D337" s="187">
        <f>'[3]50x40km'!D344</f>
        <v>877.54674611181542</v>
      </c>
      <c r="E337" s="188">
        <f>'[3]50x90km'!D343</f>
        <v>903.73943378638978</v>
      </c>
      <c r="F337" s="189">
        <f>'[3]400x10km'!D343</f>
        <v>866.36147173043685</v>
      </c>
      <c r="G337" s="189">
        <f>'[3]400x40km'!D344</f>
        <v>874.95898630612692</v>
      </c>
      <c r="H337" s="190">
        <f>'[3]400x90km'!D343</f>
        <v>892.22983069104453</v>
      </c>
      <c r="I337" s="191">
        <f>'[3]800x10km'!D343</f>
        <v>869.83504677491715</v>
      </c>
      <c r="J337" s="191">
        <f>'[3]800x40km'!D344</f>
        <v>874.349804472855</v>
      </c>
      <c r="K337" s="192">
        <f>'[3]800x90km'!D343</f>
        <v>885.76071105232108</v>
      </c>
      <c r="L337" s="193">
        <f>'[3]2400x10km'!D343</f>
        <v>892.12188449419637</v>
      </c>
      <c r="M337" s="189">
        <f>'[3]2400x40km'!D344</f>
        <v>890.58575730966288</v>
      </c>
      <c r="N337" s="190">
        <f>'[3]2400x90km'!D343</f>
        <v>894.38654833822534</v>
      </c>
      <c r="O337" s="159">
        <f>+('[3]6000x10km'!D343)</f>
        <v>931.67171924728905</v>
      </c>
      <c r="P337" s="194">
        <f>'[3]6000x40km'!D344</f>
        <v>927.24627117167427</v>
      </c>
      <c r="Q337" s="195">
        <f>'[3]6000x90km'!D343</f>
        <v>929.18642948096021</v>
      </c>
      <c r="R337" s="137">
        <v>2</v>
      </c>
    </row>
    <row r="338" spans="1:18" x14ac:dyDescent="0.2">
      <c r="A338" s="137">
        <f t="shared" si="4"/>
        <v>334</v>
      </c>
      <c r="B338" s="186" t="str">
        <f>+INCTFR!B335</f>
        <v>MARÇO|22</v>
      </c>
      <c r="C338" s="187">
        <f>'[3]50x10km'!D344</f>
        <v>872.24734831634498</v>
      </c>
      <c r="D338" s="187">
        <f>'[3]50x40km'!D345</f>
        <v>888.29377948404783</v>
      </c>
      <c r="E338" s="188">
        <f>'[3]50x90km'!D344</f>
        <v>916.23833176725998</v>
      </c>
      <c r="F338" s="189">
        <f>'[3]400x10km'!D344</f>
        <v>884.31165173524028</v>
      </c>
      <c r="G338" s="189">
        <f>'[3]400x40km'!D345</f>
        <v>893.45901420654138</v>
      </c>
      <c r="H338" s="190">
        <f>'[3]400x90km'!D344</f>
        <v>911.64069889275356</v>
      </c>
      <c r="I338" s="191">
        <f>'[3]800x10km'!D344</f>
        <v>892.93182030742582</v>
      </c>
      <c r="J338" s="191">
        <f>'[3]800x40km'!D345</f>
        <v>897.63420295482319</v>
      </c>
      <c r="K338" s="192">
        <f>'[3]800x90km'!D344</f>
        <v>909.45093655185724</v>
      </c>
      <c r="L338" s="193">
        <f>'[3]2400x10km'!D344</f>
        <v>926.32893750264168</v>
      </c>
      <c r="M338" s="189">
        <f>'[3]2400x40km'!D345</f>
        <v>924.50489527673915</v>
      </c>
      <c r="N338" s="190">
        <f>'[3]2400x90km'!D344</f>
        <v>928.0922848351845</v>
      </c>
      <c r="O338" s="159">
        <f>+('[3]6000x10km'!D344)</f>
        <v>979.94321598636918</v>
      </c>
      <c r="P338" s="194">
        <f>'[3]6000x40km'!D345</f>
        <v>974.95899648571424</v>
      </c>
      <c r="Q338" s="195">
        <f>'[3]6000x90km'!D344</f>
        <v>976.47035824751254</v>
      </c>
      <c r="R338" s="137">
        <v>3</v>
      </c>
    </row>
    <row r="339" spans="1:18" x14ac:dyDescent="0.2">
      <c r="A339" s="137">
        <f t="shared" si="4"/>
        <v>335</v>
      </c>
      <c r="B339" s="186" t="str">
        <f>+INCTFR!B336</f>
        <v>ABRIL|22</v>
      </c>
      <c r="C339" s="187">
        <f>'[3]50x10km'!D345</f>
        <v>883.11381690008659</v>
      </c>
      <c r="D339" s="187">
        <f>'[3]50x40km'!D346</f>
        <v>898.86376510456284</v>
      </c>
      <c r="E339" s="188">
        <f>'[3]50x90km'!D345</f>
        <v>926.42388735329723</v>
      </c>
      <c r="F339" s="189">
        <f>'[3]400x10km'!D345</f>
        <v>895.54709241360069</v>
      </c>
      <c r="G339" s="189">
        <f>'[3]400x40km'!D346</f>
        <v>904.37650095748415</v>
      </c>
      <c r="H339" s="190">
        <f>'[3]400x90km'!D345</f>
        <v>922.14326463915552</v>
      </c>
      <c r="I339" s="191">
        <f>'[3]800x10km'!D345</f>
        <v>904.08071314345216</v>
      </c>
      <c r="J339" s="191">
        <f>'[3]800x40km'!D346</f>
        <v>908.51076772543365</v>
      </c>
      <c r="K339" s="192">
        <f>'[3]800x90km'!D345</f>
        <v>919.97253806500748</v>
      </c>
      <c r="L339" s="193">
        <f>'[3]2400x10km'!D345</f>
        <v>937.06063137830813</v>
      </c>
      <c r="M339" s="189">
        <f>'[3]2400x40km'!D346</f>
        <v>935.03871485214086</v>
      </c>
      <c r="N339" s="190">
        <f>'[3]2400x90km'!D345</f>
        <v>938.39050034302136</v>
      </c>
      <c r="O339" s="159">
        <f>+('[3]6000x10km'!D345)</f>
        <v>991.1425169750828</v>
      </c>
      <c r="P339" s="194">
        <f>'[3]6000x40km'!D346</f>
        <v>985.99512946651748</v>
      </c>
      <c r="Q339" s="195">
        <f>'[3]6000x90km'!D345</f>
        <v>987.35314188603763</v>
      </c>
      <c r="R339" s="137">
        <v>4</v>
      </c>
    </row>
    <row r="340" spans="1:18" x14ac:dyDescent="0.2">
      <c r="A340" s="137">
        <f t="shared" si="4"/>
        <v>336</v>
      </c>
      <c r="B340" s="186" t="str">
        <f>+INCTFR!B337</f>
        <v>MAIO|22</v>
      </c>
      <c r="C340" s="187">
        <f>'[3]50x10km'!D346</f>
        <v>917.37864917052673</v>
      </c>
      <c r="D340" s="187">
        <f>'[3]50x40km'!D347</f>
        <v>935.56283194337402</v>
      </c>
      <c r="E340" s="188">
        <f>'[3]50x90km'!D346</f>
        <v>966.88284200864405</v>
      </c>
      <c r="F340" s="189">
        <f>'[3]400x10km'!D346</f>
        <v>928.43481303725548</v>
      </c>
      <c r="G340" s="189">
        <f>'[3]400x40km'!D347</f>
        <v>939.24223439449941</v>
      </c>
      <c r="H340" s="190">
        <f>'[3]400x90km'!D346</f>
        <v>960.12178009153627</v>
      </c>
      <c r="I340" s="191">
        <f>'[3]800x10km'!D346</f>
        <v>937.17206893222226</v>
      </c>
      <c r="J340" s="191">
        <f>'[3]800x40km'!D347</f>
        <v>943.06288233097735</v>
      </c>
      <c r="K340" s="192">
        <f>'[3]800x90km'!D346</f>
        <v>956.91540410019456</v>
      </c>
      <c r="L340" s="193">
        <f>'[3]2400x10km'!D346</f>
        <v>971.9674288825388</v>
      </c>
      <c r="M340" s="189">
        <f>'[3]2400x40km'!D347</f>
        <v>970.63123671065944</v>
      </c>
      <c r="N340" s="190">
        <f>'[3]2400x90km'!D346</f>
        <v>975.30133708118649</v>
      </c>
      <c r="O340" s="159">
        <f>+('[3]6000x10km'!D346)</f>
        <v>1026.3676928210914</v>
      </c>
      <c r="P340" s="194">
        <f>'[3]6000x40km'!D347</f>
        <v>1021.5292037228899</v>
      </c>
      <c r="Q340" s="195">
        <f>'[3]6000x90km'!D346</f>
        <v>1023.7256262983392</v>
      </c>
      <c r="R340" s="137">
        <v>5</v>
      </c>
    </row>
    <row r="341" spans="1:18" x14ac:dyDescent="0.2">
      <c r="A341" s="137">
        <f t="shared" si="4"/>
        <v>337</v>
      </c>
      <c r="B341" s="186" t="str">
        <f>+INCTFR!B338</f>
        <v>JUNHO|22</v>
      </c>
      <c r="C341" s="187">
        <f>'[3]50x10km'!D347</f>
        <v>924.51452413761137</v>
      </c>
      <c r="D341" s="187">
        <f>'[3]50x40km'!D348</f>
        <v>943.59463253932347</v>
      </c>
      <c r="E341" s="188">
        <f>'[3]50x90km'!D347</f>
        <v>976.27171465149411</v>
      </c>
      <c r="F341" s="189">
        <f>'[3]400x10km'!D347</f>
        <v>940.57356300137417</v>
      </c>
      <c r="G341" s="189">
        <f>'[3]400x40km'!D348</f>
        <v>951.87750147244515</v>
      </c>
      <c r="H341" s="190">
        <f>'[3]400x90km'!D347</f>
        <v>973.55849394377913</v>
      </c>
      <c r="I341" s="191">
        <f>'[3]800x10km'!D347</f>
        <v>952.56863760906504</v>
      </c>
      <c r="J341" s="191">
        <f>'[3]800x40km'!D348</f>
        <v>958.69250549376386</v>
      </c>
      <c r="K341" s="192">
        <f>'[3]800x90km'!D347</f>
        <v>972.97946690379285</v>
      </c>
      <c r="L341" s="193">
        <f>'[3]2400x10km'!D347</f>
        <v>994.60200451799233</v>
      </c>
      <c r="M341" s="189">
        <f>'[3]2400x40km'!D348</f>
        <v>993.14304126298191</v>
      </c>
      <c r="N341" s="190">
        <f>'[3]2400x90km'!D347</f>
        <v>997.77816465912656</v>
      </c>
      <c r="O341" s="159">
        <f>+('[3]6000x10km'!D347)</f>
        <v>1057.7375054044692</v>
      </c>
      <c r="P341" s="194">
        <f>'[3]6000x40km'!D348</f>
        <v>1052.5821649534075</v>
      </c>
      <c r="Q341" s="195">
        <f>'[3]6000x90km'!D347</f>
        <v>1054.5742675308163</v>
      </c>
      <c r="R341" s="137">
        <v>6</v>
      </c>
    </row>
    <row r="342" spans="1:18" x14ac:dyDescent="0.2">
      <c r="A342" s="137">
        <f t="shared" si="4"/>
        <v>338</v>
      </c>
      <c r="B342" s="186" t="str">
        <f>+INCTFR!B339</f>
        <v>JULHO|22</v>
      </c>
      <c r="C342" s="228">
        <f>'[3]50x10km'!D348</f>
        <v>928.58128842040389</v>
      </c>
      <c r="D342" s="228">
        <f>'[3]50x40km'!D349</f>
        <v>947.2619931933715</v>
      </c>
      <c r="E342" s="229">
        <f>'[3]50x90km'!D348</f>
        <v>979.36952009625543</v>
      </c>
      <c r="F342" s="230">
        <f>'[3]400x10km'!D348</f>
        <v>943.4902252099962</v>
      </c>
      <c r="G342" s="230">
        <f>'[3]400x40km'!D349</f>
        <v>954.48998402390259</v>
      </c>
      <c r="H342" s="231">
        <f>'[3]400x90km'!D348</f>
        <v>975.73352848195861</v>
      </c>
      <c r="I342" s="232">
        <f>'[3]800x10km'!D348</f>
        <v>954.70568163820599</v>
      </c>
      <c r="J342" s="232">
        <f>'[3]800x40km'!D349</f>
        <v>960.61480731182007</v>
      </c>
      <c r="K342" s="233">
        <f>'[3]800x90km'!D348</f>
        <v>974.58699809088068</v>
      </c>
      <c r="L342" s="234">
        <f>'[3]2400x10km'!D348</f>
        <v>995.1665429765585</v>
      </c>
      <c r="M342" s="230">
        <f>'[3]2400x40km'!D349</f>
        <v>993.61328937607993</v>
      </c>
      <c r="N342" s="231">
        <f>'[3]2400x90km'!D348</f>
        <v>998.10447770122016</v>
      </c>
      <c r="O342" s="159">
        <f>+('[3]6000x10km'!D348)</f>
        <v>1056.5499898313697</v>
      </c>
      <c r="P342" s="235">
        <f>'[3]6000x40km'!D349</f>
        <v>1051.3697789919381</v>
      </c>
      <c r="Q342" s="236">
        <f>'[3]6000x90km'!D348</f>
        <v>1053.3103918551012</v>
      </c>
      <c r="R342" s="137">
        <v>7</v>
      </c>
    </row>
    <row r="343" spans="1:18" x14ac:dyDescent="0.2">
      <c r="A343" s="137">
        <f t="shared" si="4"/>
        <v>339</v>
      </c>
      <c r="B343" s="186" t="str">
        <f>+INCTFR!B340</f>
        <v>AGOSTO|22</v>
      </c>
      <c r="C343" s="187">
        <f>'[3]50x10km'!D349</f>
        <v>927.73162827158342</v>
      </c>
      <c r="D343" s="187">
        <f>'[3]50x40km'!D350</f>
        <v>945.03825132269606</v>
      </c>
      <c r="E343" s="188">
        <f>'[3]50x90km'!D349</f>
        <v>975.11377791876441</v>
      </c>
      <c r="F343" s="189">
        <f>'[3]400x10km'!D349</f>
        <v>939.09069447861566</v>
      </c>
      <c r="G343" s="189">
        <f>'[3]400x40km'!D350</f>
        <v>949.09184547560324</v>
      </c>
      <c r="H343" s="190">
        <f>'[3]400x90km'!D349</f>
        <v>968.82699998233772</v>
      </c>
      <c r="I343" s="191">
        <f>'[3]800x10km'!D349</f>
        <v>948.04442221998158</v>
      </c>
      <c r="J343" s="191">
        <f>'[3]800x40km'!D350</f>
        <v>953.27051733097801</v>
      </c>
      <c r="K343" s="192">
        <f>'[3]800x90km'!D349</f>
        <v>966.17099758789675</v>
      </c>
      <c r="L343" s="193">
        <f>'[3]2400x10km'!D349</f>
        <v>983.69388360980315</v>
      </c>
      <c r="M343" s="189">
        <f>'[3]2400x40km'!D350</f>
        <v>981.8916184014796</v>
      </c>
      <c r="N343" s="190">
        <f>'[3]2400x90km'!D349</f>
        <v>985.91245389698599</v>
      </c>
      <c r="O343" s="159">
        <f>+('[3]6000x10km'!D349)</f>
        <v>1039.2005846021377</v>
      </c>
      <c r="P343" s="194">
        <f>'[3]6000x40km'!D350</f>
        <v>1034.0186722018568</v>
      </c>
      <c r="Q343" s="195">
        <f>'[3]6000x90km'!D349</f>
        <v>1035.7880289792176</v>
      </c>
      <c r="R343" s="137">
        <v>8</v>
      </c>
    </row>
    <row r="344" spans="1:18" x14ac:dyDescent="0.2">
      <c r="A344" s="137">
        <f t="shared" si="4"/>
        <v>340</v>
      </c>
      <c r="B344" s="186" t="str">
        <f>+INCTFR!B341</f>
        <v>SETEMBRO|22</v>
      </c>
      <c r="C344" s="187">
        <f>'[3]50x10km'!D350</f>
        <v>924.83414395486341</v>
      </c>
      <c r="D344" s="187">
        <f>'[3]50x40km'!D351</f>
        <v>941.75494680224347</v>
      </c>
      <c r="E344" s="188">
        <f>'[3]50x90km'!D350</f>
        <v>971.24692355329307</v>
      </c>
      <c r="F344" s="189">
        <f>'[3]400x10km'!D350</f>
        <v>933.95247604693736</v>
      </c>
      <c r="G344" s="189">
        <f>'[3]400x40km'!D351</f>
        <v>943.74302983540872</v>
      </c>
      <c r="H344" s="190">
        <f>'[3]400x90km'!D350</f>
        <v>963.13830542351445</v>
      </c>
      <c r="I344" s="191">
        <f>'[3]800x10km'!D350</f>
        <v>941.55177619137089</v>
      </c>
      <c r="J344" s="191">
        <f>'[3]800x40km'!D351</f>
        <v>946.6779353579567</v>
      </c>
      <c r="K344" s="192">
        <f>'[3]800x90km'!D350</f>
        <v>959.39269782962276</v>
      </c>
      <c r="L344" s="193">
        <f>'[3]2400x10km'!D350</f>
        <v>974.29569835157929</v>
      </c>
      <c r="M344" s="189">
        <f>'[3]2400x40km'!D351</f>
        <v>972.54020253521924</v>
      </c>
      <c r="N344" s="190">
        <f>'[3]2400x90km'!D350</f>
        <v>976.56896384923539</v>
      </c>
      <c r="O344" s="159">
        <f>+('[3]6000x10km'!D350)</f>
        <v>1026.0554911670038</v>
      </c>
      <c r="P344" s="194">
        <f>'[3]6000x40km'!D351</f>
        <v>1021.0049333092127</v>
      </c>
      <c r="Q344" s="195">
        <f>'[3]6000x90km'!D350</f>
        <v>1022.8576300221157</v>
      </c>
      <c r="R344" s="137">
        <v>9</v>
      </c>
    </row>
    <row r="345" spans="1:18" x14ac:dyDescent="0.2">
      <c r="A345" s="137">
        <f t="shared" si="4"/>
        <v>341</v>
      </c>
      <c r="B345" s="186" t="str">
        <f>+INCTFR!B342</f>
        <v>OUTUBRO|22</v>
      </c>
      <c r="C345" s="187">
        <f>'[3]50x10km'!D351</f>
        <v>928.12073169763403</v>
      </c>
      <c r="D345" s="187">
        <f>'[3]50x40km'!D352</f>
        <v>945.64941701240446</v>
      </c>
      <c r="E345" s="188">
        <f>'[3]50x90km'!D351</f>
        <v>976.05456136135069</v>
      </c>
      <c r="F345" s="189">
        <f>'[3]400x10km'!D351</f>
        <v>936.2303786883017</v>
      </c>
      <c r="G345" s="189">
        <f>'[3]400x40km'!D352</f>
        <v>946.56950735298528</v>
      </c>
      <c r="H345" s="190">
        <f>'[3]400x90km'!D351</f>
        <v>966.79268288697415</v>
      </c>
      <c r="I345" s="191">
        <f>'[3]800x10km'!D351</f>
        <v>943.51059724993547</v>
      </c>
      <c r="J345" s="191">
        <f>'[3]800x40km'!D352</f>
        <v>949.07284104588462</v>
      </c>
      <c r="K345" s="192">
        <f>'[3]800x90km'!D351</f>
        <v>962.45982250122256</v>
      </c>
      <c r="L345" s="193">
        <f>'[3]2400x10km'!D351</f>
        <v>976.28415882755246</v>
      </c>
      <c r="M345" s="189">
        <f>'[3]2400x40km'!D352</f>
        <v>974.78039774614228</v>
      </c>
      <c r="N345" s="190">
        <f>'[3]2400x90km'!D351</f>
        <v>979.21776635356252</v>
      </c>
      <c r="O345" s="159">
        <f>+('[3]6000x10km'!D351)</f>
        <v>1027.2761514884864</v>
      </c>
      <c r="P345" s="194">
        <f>'[3]6000x40km'!D352</f>
        <v>1022.3892730211263</v>
      </c>
      <c r="Q345" s="195">
        <f>'[3]6000x90km'!D351</f>
        <v>1024.5167812321909</v>
      </c>
      <c r="R345" s="137">
        <v>10</v>
      </c>
    </row>
    <row r="346" spans="1:18" x14ac:dyDescent="0.2">
      <c r="A346" s="137">
        <f t="shared" si="4"/>
        <v>342</v>
      </c>
      <c r="B346" s="186" t="str">
        <f>+INCTFR!B343</f>
        <v>NOVEMBRO|22</v>
      </c>
      <c r="C346" s="187">
        <f>'[3]50x10km'!D352</f>
        <v>929.41990923191599</v>
      </c>
      <c r="D346" s="187">
        <f>'[3]50x40km'!D353</f>
        <v>947.45174392669003</v>
      </c>
      <c r="E346" s="188">
        <f>'[3]50x90km'!D352</f>
        <v>978.60577816234388</v>
      </c>
      <c r="F346" s="189">
        <f>'[3]400x10km'!D352</f>
        <v>938.61075853156012</v>
      </c>
      <c r="G346" s="189">
        <f>'[3]400x40km'!D353</f>
        <v>949.32126731430014</v>
      </c>
      <c r="H346" s="190">
        <f>'[3]400x90km'!D352</f>
        <v>970.10925837622653</v>
      </c>
      <c r="I346" s="191">
        <f>'[3]800x10km'!D352</f>
        <v>946.34359699122206</v>
      </c>
      <c r="J346" s="191">
        <f>'[3]800x40km'!D353</f>
        <v>952.17313577462232</v>
      </c>
      <c r="K346" s="192">
        <f>'[3]800x90km'!D352</f>
        <v>965.9807022381558</v>
      </c>
      <c r="L346" s="193">
        <f>'[3]2400x10km'!D352</f>
        <v>980.83504640237538</v>
      </c>
      <c r="M346" s="189">
        <f>'[3]2400x40km'!D353</f>
        <v>979.43230144349548</v>
      </c>
      <c r="N346" s="190">
        <f>'[3]2400x90km'!D352</f>
        <v>984.05975891231878</v>
      </c>
      <c r="O346" s="159">
        <f>+('[3]6000x10km'!D352)</f>
        <v>1034.2235779018035</v>
      </c>
      <c r="P346" s="194">
        <f>'[3]6000x40km'!D353</f>
        <v>1029.3374538183239</v>
      </c>
      <c r="Q346" s="195">
        <f>'[3]6000x90km'!D352</f>
        <v>1031.5336574070623</v>
      </c>
      <c r="R346" s="137">
        <v>11</v>
      </c>
    </row>
    <row r="347" spans="1:18" x14ac:dyDescent="0.2">
      <c r="A347" s="137">
        <f t="shared" si="4"/>
        <v>343</v>
      </c>
      <c r="B347" s="186" t="str">
        <f>+INCTFR!B344</f>
        <v>DEZEMBRO|22</v>
      </c>
      <c r="C347" s="187">
        <f>'[3]50x10km'!D353</f>
        <v>927.32085430708344</v>
      </c>
      <c r="D347" s="187">
        <f>'[3]50x40km'!D354</f>
        <v>945.20750054503048</v>
      </c>
      <c r="E347" s="188">
        <f>'[3]50x90km'!D353</f>
        <v>976.13700798755315</v>
      </c>
      <c r="F347" s="189">
        <f>'[3]400x10km'!D353</f>
        <v>934.02723162314078</v>
      </c>
      <c r="G347" s="189">
        <f>'[3]400x40km'!D354</f>
        <v>944.73932826497276</v>
      </c>
      <c r="H347" s="190">
        <f>'[3]400x90km'!D353</f>
        <v>965.50597868352293</v>
      </c>
      <c r="I347" s="191">
        <f>'[3]800x10km'!D353</f>
        <v>940.2699089773912</v>
      </c>
      <c r="J347" s="191">
        <f>'[3]800x40km'!D354</f>
        <v>946.16944622495544</v>
      </c>
      <c r="K347" s="192">
        <f>'[3]800x90km'!D353</f>
        <v>960.05144230070437</v>
      </c>
      <c r="L347" s="193">
        <f>'[3]2400x10km'!D353</f>
        <v>971.50597831138782</v>
      </c>
      <c r="M347" s="189">
        <f>'[3]2400x40km'!D354</f>
        <v>970.25941688889623</v>
      </c>
      <c r="N347" s="190">
        <f>'[3]2400x90km'!D353</f>
        <v>975.06686278210668</v>
      </c>
      <c r="O347" s="159">
        <f>+('[3]6000x10km'!D353)</f>
        <v>1020.7159469019749</v>
      </c>
      <c r="P347" s="194">
        <f>'[3]6000x40km'!D354</f>
        <v>1016.0366648857952</v>
      </c>
      <c r="Q347" s="195">
        <f>'[3]6000x90km'!D353</f>
        <v>1018.4339593553091</v>
      </c>
      <c r="R347" s="137">
        <v>12</v>
      </c>
    </row>
    <row r="348" spans="1:18" x14ac:dyDescent="0.2">
      <c r="A348" s="137">
        <f t="shared" si="4"/>
        <v>344</v>
      </c>
      <c r="B348" s="186" t="str">
        <f>+INCTFR!B345</f>
        <v>JANEIRO|23</v>
      </c>
      <c r="C348" s="187">
        <f>'[3]50x10km'!D354</f>
        <v>925.11628124505069</v>
      </c>
      <c r="D348" s="187">
        <f>'[3]50x40km'!D355</f>
        <v>942.85494119703174</v>
      </c>
      <c r="E348" s="188">
        <f>'[3]50x90km'!D354</f>
        <v>973.55527708981799</v>
      </c>
      <c r="F348" s="189">
        <f>'[3]400x10km'!D354</f>
        <v>930.76212855938115</v>
      </c>
      <c r="G348" s="189">
        <f>'[3]400x40km'!D355</f>
        <v>941.40771478404429</v>
      </c>
      <c r="H348" s="190">
        <f>'[3]400x90km'!D354</f>
        <v>962.05853209376164</v>
      </c>
      <c r="I348" s="191">
        <f>'[3]800x10km'!D354</f>
        <v>936.60688626846309</v>
      </c>
      <c r="J348" s="191">
        <f>'[3]800x40km'!D355</f>
        <v>942.47764241323455</v>
      </c>
      <c r="K348" s="192">
        <f>'[3]800x90km'!D354</f>
        <v>956.29675682758864</v>
      </c>
      <c r="L348" s="193">
        <f>'[3]2400x10km'!D354</f>
        <v>966.46697146639463</v>
      </c>
      <c r="M348" s="189">
        <f>'[3]2400x40km'!D355</f>
        <v>965.25609845308986</v>
      </c>
      <c r="N348" s="190">
        <f>'[3]2400x90km'!D354</f>
        <v>970.08443572784972</v>
      </c>
      <c r="O348" s="159">
        <f>+('[3]6000x10km'!D354)</f>
        <v>1013.5258478731027</v>
      </c>
      <c r="P348" s="194">
        <f>'[3]6000x40km'!D355</f>
        <v>1008.9263215701991</v>
      </c>
      <c r="Q348" s="195">
        <f>'[3]6000x90km'!D354</f>
        <v>1011.3819047860979</v>
      </c>
      <c r="R348" s="137">
        <v>1</v>
      </c>
    </row>
    <row r="349" spans="1:18" x14ac:dyDescent="0.2">
      <c r="A349" s="137">
        <f t="shared" si="4"/>
        <v>345</v>
      </c>
      <c r="B349" s="186" t="str">
        <f>+INCTFR!B346</f>
        <v>FEVEREIRO|23</v>
      </c>
      <c r="C349" s="187">
        <f>'[3]50x10km'!D355</f>
        <v>927.74843451900722</v>
      </c>
      <c r="D349" s="187">
        <f>'[3]50x40km'!D356</f>
        <v>945.60901545457841</v>
      </c>
      <c r="E349" s="188">
        <f>'[3]50x90km'!D355</f>
        <v>976.50214613883111</v>
      </c>
      <c r="F349" s="189">
        <f>'[3]400x10km'!D355</f>
        <v>931.37990046536538</v>
      </c>
      <c r="G349" s="189">
        <f>'[3]400x40km'!D356</f>
        <v>942.21087317256456</v>
      </c>
      <c r="H349" s="190">
        <f>'[3]400x90km'!D355</f>
        <v>963.14068645177986</v>
      </c>
      <c r="I349" s="191">
        <f>'[3]800x10km'!D355</f>
        <v>935.67650815151853</v>
      </c>
      <c r="J349" s="191">
        <f>'[3]800x40km'!D356</f>
        <v>941.75083653903062</v>
      </c>
      <c r="K349" s="192">
        <f>'[3]800x90km'!D355</f>
        <v>955.87408875222866</v>
      </c>
      <c r="L349" s="193">
        <f>'[3]2400x10km'!D355</f>
        <v>962.65564833898679</v>
      </c>
      <c r="M349" s="189">
        <f>'[3]2400x40km'!D356</f>
        <v>961.6491368619179</v>
      </c>
      <c r="N349" s="190">
        <f>'[3]2400x90km'!D355</f>
        <v>966.77142145185326</v>
      </c>
      <c r="O349" s="159">
        <f>+('[3]6000x10km'!D355)</f>
        <v>1006.6983222018839</v>
      </c>
      <c r="P349" s="194">
        <f>'[3]6000x40km'!D356</f>
        <v>1002.2954859730546</v>
      </c>
      <c r="Q349" s="195">
        <f>'[3]6000x90km'!D355</f>
        <v>1005.0007374947309</v>
      </c>
      <c r="R349" s="250">
        <v>2</v>
      </c>
    </row>
    <row r="350" spans="1:18" x14ac:dyDescent="0.2">
      <c r="A350" s="137">
        <f t="shared" si="4"/>
        <v>346</v>
      </c>
      <c r="B350" s="186" t="str">
        <f>+INCTFR!B347</f>
        <v>MARÇO|23</v>
      </c>
      <c r="C350" s="187">
        <f>'[3]50x10km'!D356</f>
        <v>928.42690705276391</v>
      </c>
      <c r="D350" s="187">
        <f>'[3]50x40km'!D357</f>
        <v>946.93600462984057</v>
      </c>
      <c r="E350" s="188">
        <f>'[3]50x90km'!D356</f>
        <v>978.7895218469049</v>
      </c>
      <c r="F350" s="189">
        <f>'[3]400x10km'!D356</f>
        <v>930.31414891325301</v>
      </c>
      <c r="G350" s="189">
        <f>'[3]400x40km'!D357</f>
        <v>941.7741510507559</v>
      </c>
      <c r="H350" s="190">
        <f>'[3]400x90km'!D356</f>
        <v>963.6342661672212</v>
      </c>
      <c r="I350" s="191">
        <f>'[3]800x10km'!D356</f>
        <v>933.4720420500247</v>
      </c>
      <c r="J350" s="191">
        <f>'[3]800x40km'!D357</f>
        <v>940.08518818902405</v>
      </c>
      <c r="K350" s="192">
        <f>'[3]800x90km'!D356</f>
        <v>955.01478865132492</v>
      </c>
      <c r="L350" s="193">
        <f>'[3]2400x10km'!D356</f>
        <v>958.07130784388801</v>
      </c>
      <c r="M350" s="189">
        <f>'[3]2400x40km'!D357</f>
        <v>957.46119144936722</v>
      </c>
      <c r="N350" s="190">
        <f>'[3]2400x90km'!D356</f>
        <v>963.17318660401429</v>
      </c>
      <c r="O350" s="159">
        <f>+('[3]6000x10km'!D356)</f>
        <v>999.27628822274994</v>
      </c>
      <c r="P350" s="194">
        <f>'[3]6000x40km'!D357</f>
        <v>995.1867951335729</v>
      </c>
      <c r="Q350" s="195">
        <f>'[3]6000x90km'!D356</f>
        <v>998.32334605332187</v>
      </c>
      <c r="R350" s="250">
        <v>3</v>
      </c>
    </row>
    <row r="351" spans="1:18" x14ac:dyDescent="0.2">
      <c r="A351" s="137">
        <f t="shared" si="4"/>
        <v>347</v>
      </c>
      <c r="B351" s="186" t="str">
        <f>+INCTFR!B348</f>
        <v>ABRIL|23</v>
      </c>
      <c r="C351" s="187">
        <f>'[3]50x10km'!D357</f>
        <v>926.45294035398103</v>
      </c>
      <c r="D351" s="187">
        <f>'[3]50x40km'!D358</f>
        <v>945.19567339034097</v>
      </c>
      <c r="E351" s="188">
        <f>'[3]50x90km'!D357</f>
        <v>977.38433734656087</v>
      </c>
      <c r="F351" s="189">
        <f>'[3]400x10km'!D357</f>
        <v>928.0411978469466</v>
      </c>
      <c r="G351" s="189">
        <f>'[3]400x40km'!D358</f>
        <v>939.72248541901263</v>
      </c>
      <c r="H351" s="190">
        <f>'[3]400x90km'!D357</f>
        <v>961.9000548503011</v>
      </c>
      <c r="I351" s="191">
        <f>'[3]800x10km'!D357</f>
        <v>931.11004681020529</v>
      </c>
      <c r="J351" s="191">
        <f>'[3]800x40km'!D358</f>
        <v>937.90521533581364</v>
      </c>
      <c r="K351" s="192">
        <f>'[3]800x90km'!D357</f>
        <v>953.09874063876646</v>
      </c>
      <c r="L351" s="193">
        <f>'[3]2400x10km'!D357</f>
        <v>955.61068306723223</v>
      </c>
      <c r="M351" s="189">
        <f>'[3]2400x40km'!D358</f>
        <v>955.12193030997094</v>
      </c>
      <c r="N351" s="190">
        <f>'[3]2400x90km'!D357</f>
        <v>961.00711850231801</v>
      </c>
      <c r="O351" s="159">
        <f>+('[3]6000x10km'!D357)</f>
        <v>996.41492681772468</v>
      </c>
      <c r="P351" s="194">
        <f>'[3]6000x40km'!D358</f>
        <v>992.41529663373024</v>
      </c>
      <c r="Q351" s="195">
        <f>'[3]6000x90km'!D357</f>
        <v>995.66842068847143</v>
      </c>
      <c r="R351" s="250">
        <v>4</v>
      </c>
    </row>
    <row r="352" spans="1:18" x14ac:dyDescent="0.2">
      <c r="A352" s="137">
        <f t="shared" si="4"/>
        <v>348</v>
      </c>
      <c r="B352" s="186" t="str">
        <f>+INCTFR!B349</f>
        <v>MAIO|23</v>
      </c>
      <c r="C352" s="187">
        <f>'[3]50x10km'!D358</f>
        <v>943.52483029657469</v>
      </c>
      <c r="D352" s="187">
        <f>'[3]50x40km'!D359</f>
        <v>962.38789357646908</v>
      </c>
      <c r="E352" s="188">
        <f>'[3]50x90km'!D358</f>
        <v>994.83758530628938</v>
      </c>
      <c r="F352" s="189">
        <f>'[3]400x10km'!D358</f>
        <v>939.04979158399522</v>
      </c>
      <c r="G352" s="189">
        <f>'[3]400x40km'!D359</f>
        <v>951.03835791485358</v>
      </c>
      <c r="H352" s="190">
        <f>'[3]400x90km'!D358</f>
        <v>973.72999797594071</v>
      </c>
      <c r="I352" s="191">
        <f>'[3]800x10km'!D358</f>
        <v>939.0855461096254</v>
      </c>
      <c r="J352" s="191">
        <f>'[3]800x40km'!D359</f>
        <v>946.21230675331174</v>
      </c>
      <c r="K352" s="192">
        <f>'[3]800x90km'!D358</f>
        <v>961.95096242610953</v>
      </c>
      <c r="L352" s="193">
        <f>'[3]2400x10km'!D358</f>
        <v>958.18614087030562</v>
      </c>
      <c r="M352" s="189">
        <f>'[3]2400x40km'!D359</f>
        <v>958.01004660865613</v>
      </c>
      <c r="N352" s="190">
        <f>'[3]2400x90km'!D358</f>
        <v>964.40346762446518</v>
      </c>
      <c r="O352" s="159">
        <f>+('[3]6000x10km'!D358)</f>
        <v>990.76226866177296</v>
      </c>
      <c r="P352" s="194">
        <f>'[3]6000x40km'!D359</f>
        <v>987.10969791214779</v>
      </c>
      <c r="Q352" s="195">
        <f>'[3]6000x90km'!D358</f>
        <v>990.86547409732475</v>
      </c>
      <c r="R352" s="250">
        <v>5</v>
      </c>
    </row>
    <row r="353" spans="1:18" x14ac:dyDescent="0.2">
      <c r="A353" s="137">
        <f t="shared" si="4"/>
        <v>349</v>
      </c>
      <c r="B353" s="186" t="str">
        <f>+INCTFR!B350</f>
        <v>JUNHO|23</v>
      </c>
      <c r="C353" s="187">
        <f>'[3]50x10km'!D359</f>
        <v>954.0565319474448</v>
      </c>
      <c r="D353" s="187">
        <f>'[3]50x40km'!D360</f>
        <v>973.82641307377492</v>
      </c>
      <c r="E353" s="188">
        <f>'[3]50x90km'!D359</f>
        <v>1007.6658500040995</v>
      </c>
      <c r="F353" s="189">
        <f>'[3]400x10km'!D359</f>
        <v>952.36645771622887</v>
      </c>
      <c r="G353" s="189">
        <f>'[3]400x40km'!D360</f>
        <v>964.94861953146085</v>
      </c>
      <c r="H353" s="190">
        <f>'[3]400x90km'!D359</f>
        <v>988.59222219044364</v>
      </c>
      <c r="I353" s="191">
        <f>'[3]800x10km'!D359</f>
        <v>953.00313841039485</v>
      </c>
      <c r="J353" s="191">
        <f>'[3]800x40km'!D360</f>
        <v>960.53907787810306</v>
      </c>
      <c r="K353" s="192">
        <f>'[3]800x90km'!D359</f>
        <v>976.97177188600881</v>
      </c>
      <c r="L353" s="193">
        <f>'[3]2400x10km'!D359</f>
        <v>976.22619272860391</v>
      </c>
      <c r="M353" s="189">
        <f>'[3]2400x40km'!D360</f>
        <v>976.12398131009672</v>
      </c>
      <c r="N353" s="190">
        <f>'[3]2400x90km'!D359</f>
        <v>982.75883415451563</v>
      </c>
      <c r="O353" s="159">
        <f>+('[3]6000x10km'!D359)</f>
        <v>1015.6848619219683</v>
      </c>
      <c r="P353" s="194">
        <f>'[3]6000x40km'!D360</f>
        <v>1011.8867238118415</v>
      </c>
      <c r="Q353" s="195">
        <f>'[3]6000x90km'!D359</f>
        <v>1015.6507269385388</v>
      </c>
      <c r="R353" s="250">
        <v>6</v>
      </c>
    </row>
    <row r="354" spans="1:18" x14ac:dyDescent="0.2">
      <c r="A354" s="137">
        <f t="shared" si="4"/>
        <v>350</v>
      </c>
      <c r="B354" s="186" t="str">
        <f>+INCTFR!B351</f>
        <v>JULHO|23</v>
      </c>
      <c r="C354" s="187">
        <f>'[3]50x10km'!D360</f>
        <v>948.0362897405322</v>
      </c>
      <c r="D354" s="187">
        <f>'[3]50x40km'!D361</f>
        <v>967.93147382324685</v>
      </c>
      <c r="E354" s="188">
        <f>'[3]50x90km'!D360</f>
        <v>1001.9264042127091</v>
      </c>
      <c r="F354" s="189">
        <f>'[3]400x10km'!D360</f>
        <v>946.32628821449669</v>
      </c>
      <c r="G354" s="189">
        <f>'[3]400x40km'!D361</f>
        <v>959.04292945978671</v>
      </c>
      <c r="H354" s="190">
        <f>'[3]400x90km'!D360</f>
        <v>982.85536277973438</v>
      </c>
      <c r="I354" s="191">
        <f>'[3]800x10km'!D360</f>
        <v>947.16847967324918</v>
      </c>
      <c r="J354" s="191">
        <f>'[3]800x40km'!D361</f>
        <v>954.816140909757</v>
      </c>
      <c r="K354" s="192">
        <f>'[3]800x90km'!D360</f>
        <v>971.38785093040622</v>
      </c>
      <c r="L354" s="193">
        <f>'[3]2400x10km'!D360</f>
        <v>971.13849132258713</v>
      </c>
      <c r="M354" s="189">
        <f>'[3]2400x40km'!D361</f>
        <v>971.10696775800977</v>
      </c>
      <c r="N354" s="190">
        <f>'[3]2400x90km'!D360</f>
        <v>977.81725860792892</v>
      </c>
      <c r="O354" s="159">
        <f>+('[3]6000x10km'!D360)</f>
        <v>1010.8311945116262</v>
      </c>
      <c r="P354" s="194">
        <f>'[3]6000x40km'!D361</f>
        <v>1007.0871958431103</v>
      </c>
      <c r="Q354" s="195">
        <f>'[3]6000x90km'!D360</f>
        <v>1010.8910293897885</v>
      </c>
      <c r="R354" s="250">
        <v>7</v>
      </c>
    </row>
    <row r="355" spans="1:18" x14ac:dyDescent="0.2">
      <c r="A355" s="137">
        <f t="shared" si="4"/>
        <v>351</v>
      </c>
      <c r="B355" s="186" t="str">
        <f>+INCTFR!B352</f>
        <v>AGOSTO|23</v>
      </c>
      <c r="C355" s="187">
        <f>'[3]50x10km'!D361</f>
        <v>948.50419429105636</v>
      </c>
      <c r="D355" s="187">
        <f>'[3]50x40km'!D362</f>
        <v>970.23971377697603</v>
      </c>
      <c r="E355" s="188">
        <f>'[3]50x90km'!D361</f>
        <v>1006.9528679936298</v>
      </c>
      <c r="F355" s="189">
        <f>'[3]400x10km'!D361</f>
        <v>955.95260284739879</v>
      </c>
      <c r="G355" s="189">
        <f>'[3]400x40km'!D362</f>
        <v>969.80498273617229</v>
      </c>
      <c r="H355" s="190">
        <f>'[3]400x90km'!D361</f>
        <v>995.35684627778892</v>
      </c>
      <c r="I355" s="191">
        <f>'[3]800x10km'!D361</f>
        <v>962.71598600586333</v>
      </c>
      <c r="J355" s="191">
        <f>'[3]800x40km'!D362</f>
        <v>970.99956654888604</v>
      </c>
      <c r="K355" s="192">
        <f>'[3]800x90km'!D361</f>
        <v>988.61803627198003</v>
      </c>
      <c r="L355" s="193">
        <f>'[3]2400x10km'!D361</f>
        <v>999.72442743284546</v>
      </c>
      <c r="M355" s="189">
        <f>'[3]2400x40km'!D362</f>
        <v>999.65174203155368</v>
      </c>
      <c r="N355" s="190">
        <f>'[3]2400x90km'!D361</f>
        <v>1006.4964593755224</v>
      </c>
      <c r="O355" s="159">
        <f>+('[3]6000x10km'!D361)</f>
        <v>1054.9965640138646</v>
      </c>
      <c r="P355" s="194">
        <f>'[3]6000x40km'!D362</f>
        <v>1050.8322255288356</v>
      </c>
      <c r="Q355" s="195">
        <f>'[3]6000x90km'!D361</f>
        <v>1054.3897714308052</v>
      </c>
      <c r="R355" s="250">
        <v>8</v>
      </c>
    </row>
    <row r="356" spans="1:18" x14ac:dyDescent="0.2">
      <c r="A356" s="137">
        <f t="shared" si="4"/>
        <v>352</v>
      </c>
      <c r="B356" s="186" t="str">
        <f>+INCTFR!B353</f>
        <v>SETEMBRO|23</v>
      </c>
      <c r="C356" s="187">
        <f>'[3]50x10km'!D362</f>
        <v>947.85883876716298</v>
      </c>
      <c r="D356" s="187">
        <f>'[3]50x40km'!D363</f>
        <v>969.63946159928776</v>
      </c>
      <c r="E356" s="188">
        <f>'[3]50x90km'!D362</f>
        <v>1006.4160241336435</v>
      </c>
      <c r="F356" s="189">
        <f>'[3]400x10km'!D362</f>
        <v>955.77084065627184</v>
      </c>
      <c r="G356" s="189">
        <f>'[3]400x40km'!D363</f>
        <v>969.64289434022203</v>
      </c>
      <c r="H356" s="190">
        <f>'[3]400x90km'!D362</f>
        <v>995.22308682608389</v>
      </c>
      <c r="I356" s="191">
        <f>'[3]800x10km'!D362</f>
        <v>962.90951290035252</v>
      </c>
      <c r="J356" s="191">
        <f>'[3]800x40km'!D363</f>
        <v>971.19437213104902</v>
      </c>
      <c r="K356" s="192">
        <f>'[3]800x90km'!D362</f>
        <v>988.81579687366138</v>
      </c>
      <c r="L356" s="193">
        <f>'[3]2400x10km'!D362</f>
        <v>1000.5814160889528</v>
      </c>
      <c r="M356" s="189">
        <f>'[3]2400x40km'!D363</f>
        <v>1000.4905461832888</v>
      </c>
      <c r="N356" s="190">
        <f>'[3]2400x90km'!D362</f>
        <v>1007.3127120509874</v>
      </c>
      <c r="O356" s="159">
        <f>+('[3]6000x10km'!D362)</f>
        <v>1056.519224277635</v>
      </c>
      <c r="P356" s="194">
        <f>'[3]6000x40km'!D363</f>
        <v>1052.3279479502096</v>
      </c>
      <c r="Q356" s="195">
        <f>'[3]6000x90km'!D362</f>
        <v>1055.8570078690859</v>
      </c>
      <c r="R356" s="250">
        <v>9</v>
      </c>
    </row>
    <row r="357" spans="1:18" x14ac:dyDescent="0.2">
      <c r="A357" s="137">
        <f t="shared" si="4"/>
        <v>353</v>
      </c>
      <c r="B357" s="186" t="str">
        <f>+INCTFR!B354</f>
        <v>OUTUBRO|23</v>
      </c>
      <c r="C357" s="187">
        <f>'[3]50x10km'!D363</f>
        <v>947.87885570690923</v>
      </c>
      <c r="D357" s="187">
        <f>'[3]50x40km'!D364</f>
        <v>969.55757135785507</v>
      </c>
      <c r="E357" s="188">
        <f>'[3]50x90km'!D363</f>
        <v>1006.1838387909221</v>
      </c>
      <c r="F357" s="189">
        <f>'[3]400x10km'!D363</f>
        <v>955.46703671469743</v>
      </c>
      <c r="G357" s="189">
        <f>'[3]400x40km'!D364</f>
        <v>969.26747093570884</v>
      </c>
      <c r="H357" s="190">
        <f>'[3]400x90km'!D363</f>
        <v>994.73954338206954</v>
      </c>
      <c r="I357" s="191">
        <f>'[3]800x10km'!D363</f>
        <v>962.49181422806237</v>
      </c>
      <c r="J357" s="191">
        <f>'[3]800x40km'!D364</f>
        <v>970.72578585426106</v>
      </c>
      <c r="K357" s="192">
        <f>'[3]800x90km'!D363</f>
        <v>988.26777705110089</v>
      </c>
      <c r="L357" s="193">
        <f>'[3]2400x10km'!D363</f>
        <v>999.63764654029262</v>
      </c>
      <c r="M357" s="189">
        <f>'[3]2400x40km'!D364</f>
        <v>999.53248027384518</v>
      </c>
      <c r="N357" s="190">
        <f>'[3]2400x90km'!D363</f>
        <v>1006.3256575969079</v>
      </c>
      <c r="O357" s="159">
        <f>+('[3]6000x10km'!D363)</f>
        <v>1054.8239629722946</v>
      </c>
      <c r="P357" s="194">
        <f>'[3]6000x40km'!D364</f>
        <v>1050.6416536073477</v>
      </c>
      <c r="Q357" s="195">
        <f>'[3]6000x90km'!D363</f>
        <v>1054.168652329329</v>
      </c>
      <c r="R357" s="250">
        <v>10</v>
      </c>
    </row>
    <row r="358" spans="1:18" x14ac:dyDescent="0.2">
      <c r="A358" s="137">
        <f t="shared" si="4"/>
        <v>354</v>
      </c>
      <c r="B358" s="186" t="str">
        <f>+INCTFR!B355</f>
        <v>NOVEMBRO|23</v>
      </c>
      <c r="C358" s="187">
        <f>'[3]50x10km'!D364</f>
        <v>952.74837021983092</v>
      </c>
      <c r="D358" s="187">
        <f>'[3]50x40km'!D365</f>
        <v>974.22790878598687</v>
      </c>
      <c r="E358" s="188">
        <f>'[3]50x90km'!D364</f>
        <v>1010.5840358472955</v>
      </c>
      <c r="F358" s="189">
        <f>'[3]400x10km'!D364</f>
        <v>960.72888408844813</v>
      </c>
      <c r="G358" s="189">
        <f>'[3]400x40km'!D365</f>
        <v>974.31993956006193</v>
      </c>
      <c r="H358" s="190">
        <f>'[3]400x90km'!D364</f>
        <v>999.50772794302429</v>
      </c>
      <c r="I358" s="191">
        <f>'[3]800x10km'!D364</f>
        <v>967.69974977636537</v>
      </c>
      <c r="J358" s="191">
        <f>'[3]800x40km'!D365</f>
        <v>975.75939121666113</v>
      </c>
      <c r="K358" s="192">
        <f>'[3]800x90km'!D364</f>
        <v>993.06404599440236</v>
      </c>
      <c r="L358" s="193">
        <f>'[3]2400x10km'!D364</f>
        <v>1005.0710290791864</v>
      </c>
      <c r="M358" s="189">
        <f>'[3]2400x40km'!D365</f>
        <v>1004.8337671018982</v>
      </c>
      <c r="N358" s="190">
        <f>'[3]2400x90km'!D364</f>
        <v>1011.4576137573771</v>
      </c>
      <c r="O358" s="159">
        <f>+('[3]6000x10km'!D364)</f>
        <v>1061.1747163440111</v>
      </c>
      <c r="P358" s="194">
        <f>'[3]6000x40km'!D365</f>
        <v>1056.876729894401</v>
      </c>
      <c r="Q358" s="195">
        <f>'[3]6000x90km'!D364</f>
        <v>1060.2795784282148</v>
      </c>
      <c r="R358" s="250">
        <v>11</v>
      </c>
    </row>
    <row r="359" spans="1:18" x14ac:dyDescent="0.2">
      <c r="A359" s="137">
        <f t="shared" si="4"/>
        <v>355</v>
      </c>
      <c r="B359" s="186" t="str">
        <f>+INCTFR!B356</f>
        <v>DEZEMBRO|23</v>
      </c>
      <c r="C359" s="187">
        <f>'[3]50x10km'!D365</f>
        <v>953.85983643760426</v>
      </c>
      <c r="D359" s="187">
        <f>'[3]50x40km'!D366</f>
        <v>974.81941926237459</v>
      </c>
      <c r="E359" s="188">
        <f>'[3]50x90km'!D365</f>
        <v>1010.4136369677418</v>
      </c>
      <c r="F359" s="189">
        <f>'[3]400x10km'!D365</f>
        <v>959.73118453674567</v>
      </c>
      <c r="G359" s="189">
        <f>'[3]400x40km'!D366</f>
        <v>972.9735202110619</v>
      </c>
      <c r="H359" s="190">
        <f>'[3]400x90km'!D365</f>
        <v>997.63735533717261</v>
      </c>
      <c r="I359" s="191">
        <f>'[3]800x10km'!D365</f>
        <v>965.35949026922594</v>
      </c>
      <c r="J359" s="191">
        <f>'[3]800x40km'!D366</f>
        <v>973.20075051142373</v>
      </c>
      <c r="K359" s="192">
        <f>'[3]800x90km'!D365</f>
        <v>990.16165087098364</v>
      </c>
      <c r="L359" s="193">
        <f>'[3]2400x10km'!D365</f>
        <v>999.63804320717031</v>
      </c>
      <c r="M359" s="189">
        <f>'[3]2400x40km'!D366</f>
        <v>999.36454871746685</v>
      </c>
      <c r="N359" s="190">
        <f>'[3]2400x90km'!D365</f>
        <v>1005.8937591798762</v>
      </c>
      <c r="O359" s="159">
        <f>+('[3]6000x10km'!D365)</f>
        <v>1052.0656840253239</v>
      </c>
      <c r="P359" s="194">
        <f>'[3]6000x40km'!D366</f>
        <v>1047.8347129473093</v>
      </c>
      <c r="Q359" s="195">
        <f>'[3]6000x90km'!D365</f>
        <v>1051.256743124904</v>
      </c>
      <c r="R359" s="250">
        <v>12</v>
      </c>
    </row>
    <row r="360" spans="1:18" x14ac:dyDescent="0.2">
      <c r="A360" s="137">
        <f t="shared" si="4"/>
        <v>356</v>
      </c>
      <c r="B360" s="256" t="str">
        <f>+INCTFR!B357</f>
        <v>JANEIRO|24</v>
      </c>
      <c r="C360" s="257">
        <f>'[3]50x10km'!D366</f>
        <v>956.20650414368072</v>
      </c>
      <c r="D360" s="257">
        <f>'[3]50x40km'!D367</f>
        <v>977.00212955056782</v>
      </c>
      <c r="E360" s="258">
        <f>'[3]50x90km'!D366</f>
        <v>1012.3658519652073</v>
      </c>
      <c r="F360" s="259">
        <f>'[3]400x10km'!D366</f>
        <v>961.58851901283265</v>
      </c>
      <c r="G360" s="259">
        <f>'[3]400x40km'!D367</f>
        <v>974.70373959113192</v>
      </c>
      <c r="H360" s="260">
        <f>'[3]400x90km'!D366</f>
        <v>999.18806923951274</v>
      </c>
      <c r="I360" s="261">
        <f>'[3]800x10km'!D366</f>
        <v>966.84262715182797</v>
      </c>
      <c r="J360" s="261">
        <f>'[3]800x40km'!D367</f>
        <v>974.59449348624275</v>
      </c>
      <c r="K360" s="262">
        <f>'[3]800x90km'!D366</f>
        <v>991.42746952244943</v>
      </c>
      <c r="L360" s="263">
        <f>'[3]2400x10km'!D366</f>
        <v>1000.1944870303479</v>
      </c>
      <c r="M360" s="259">
        <f>'[3]2400x40km'!D367</f>
        <v>999.88670695878204</v>
      </c>
      <c r="N360" s="260">
        <f>'[3]2400x90km'!D366</f>
        <v>1006.366024515024</v>
      </c>
      <c r="O360" s="159">
        <f>+('[3]6000x10km'!D366)</f>
        <v>1051.7128271315796</v>
      </c>
      <c r="P360" s="264">
        <f>'[3]6000x40km'!D367</f>
        <v>1047.4771421782186</v>
      </c>
      <c r="Q360" s="265">
        <f>'[3]6000x90km'!D366</f>
        <v>1050.8881719513893</v>
      </c>
      <c r="R360" s="250">
        <v>1</v>
      </c>
    </row>
    <row r="361" spans="1:18" x14ac:dyDescent="0.2">
      <c r="A361" s="137">
        <f t="shared" si="4"/>
        <v>357</v>
      </c>
      <c r="B361" s="186" t="str">
        <f>+INCTFR!B358</f>
        <v>FEVEREIRO|24</v>
      </c>
      <c r="C361" s="187">
        <f>'[3]50x10km'!D367</f>
        <v>953.54654198288495</v>
      </c>
      <c r="D361" s="187">
        <f>'[3]50x40km'!D368</f>
        <v>974.56103824117235</v>
      </c>
      <c r="E361" s="188">
        <f>'[3]50x90km'!D367</f>
        <v>1010.234764924512</v>
      </c>
      <c r="F361" s="189">
        <f>'[3]400x10km'!D367</f>
        <v>959.08352172158061</v>
      </c>
      <c r="G361" s="189">
        <f>'[3]400x40km'!D368</f>
        <v>972.38946730252712</v>
      </c>
      <c r="H361" s="190">
        <f>'[3]400x90km'!D367</f>
        <v>997.14458622770974</v>
      </c>
      <c r="I361" s="191">
        <f>'[3]800x10km'!D367</f>
        <v>964.60304138424772</v>
      </c>
      <c r="J361" s="191">
        <f>'[3]800x40km'!D368</f>
        <v>972.49983642625091</v>
      </c>
      <c r="K361" s="192">
        <f>'[3]800x90km'!D367</f>
        <v>989.54107230005934</v>
      </c>
      <c r="L361" s="193">
        <f>'[3]2400x10km'!D367</f>
        <v>998.46210745841597</v>
      </c>
      <c r="M361" s="189">
        <f>'[3]2400x40km'!D368</f>
        <v>998.23643807056465</v>
      </c>
      <c r="N361" s="190">
        <f>'[3]2400x90km'!D367</f>
        <v>1004.8324618497454</v>
      </c>
      <c r="O361" s="159">
        <f>+('[3]6000x10km'!D367)</f>
        <v>1050.2087178195122</v>
      </c>
      <c r="P361" s="194">
        <f>'[3]6000x40km'!D368</f>
        <v>1046.0241441209218</v>
      </c>
      <c r="Q361" s="195">
        <f>'[3]6000x90km'!D367</f>
        <v>1049.5026752102829</v>
      </c>
      <c r="R361" s="250">
        <v>2</v>
      </c>
    </row>
    <row r="362" spans="1:18" x14ac:dyDescent="0.2">
      <c r="A362" s="137">
        <f t="shared" si="4"/>
        <v>358</v>
      </c>
      <c r="B362" s="186" t="str">
        <f>+INCTFR!B359</f>
        <v>MARÇO|24</v>
      </c>
      <c r="C362" s="187">
        <f>'[3]50x10km'!D368</f>
        <v>951.53556403471862</v>
      </c>
      <c r="D362" s="187">
        <f>'[3]50x40km'!D369</f>
        <v>972.57754998542077</v>
      </c>
      <c r="E362" s="188">
        <f>'[3]50x90km'!D368</f>
        <v>1008.2820159648981</v>
      </c>
      <c r="F362" s="189">
        <f>'[3]400x10km'!D368</f>
        <v>957.0629024010841</v>
      </c>
      <c r="G362" s="189">
        <f>'[3]400x40km'!D369</f>
        <v>970.40170196701388</v>
      </c>
      <c r="H362" s="190">
        <f>'[3]400x90km'!D368</f>
        <v>995.19524880106633</v>
      </c>
      <c r="I362" s="191">
        <f>'[3]800x10km'!D368</f>
        <v>962.66287314472947</v>
      </c>
      <c r="J362" s="191">
        <f>'[3]800x40km'!D369</f>
        <v>970.58709630945032</v>
      </c>
      <c r="K362" s="192">
        <f>'[3]800x90km'!D368</f>
        <v>987.65980072835043</v>
      </c>
      <c r="L362" s="193">
        <f>'[3]2400x10km'!D368</f>
        <v>996.80234540146409</v>
      </c>
      <c r="M362" s="189">
        <f>'[3]2400x40km'!D369</f>
        <v>996.59349345927319</v>
      </c>
      <c r="N362" s="190">
        <f>'[3]2400x90km'!D368</f>
        <v>1003.204337114911</v>
      </c>
      <c r="O362" s="159">
        <f>+('[3]6000x10km'!D368)</f>
        <v>1048.6345535838591</v>
      </c>
      <c r="P362" s="194">
        <f>'[3]6000x40km'!D369</f>
        <v>1044.4636272801415</v>
      </c>
      <c r="Q362" s="195">
        <f>'[3]6000x90km'!D368</f>
        <v>1047.9487926639165</v>
      </c>
      <c r="R362" s="250">
        <v>3</v>
      </c>
    </row>
    <row r="363" spans="1:18" x14ac:dyDescent="0.2">
      <c r="A363" s="137">
        <f t="shared" si="4"/>
        <v>359</v>
      </c>
      <c r="B363" s="186" t="str">
        <f>+INCTFR!B360</f>
        <v>ABRIL|24</v>
      </c>
      <c r="C363" s="187">
        <f>'[3]50x10km'!D369</f>
        <v>957.26704542861421</v>
      </c>
      <c r="D363" s="187">
        <f>'[3]50x40km'!D370</f>
        <v>978.46704224970767</v>
      </c>
      <c r="E363" s="188">
        <f>'[3]50x90km'!D369</f>
        <v>1014.4327132130551</v>
      </c>
      <c r="F363" s="189">
        <f>'[3]400x10km'!D369</f>
        <v>965.01113545019905</v>
      </c>
      <c r="G363" s="189">
        <f>'[3]400x40km'!D370</f>
        <v>978.35534056138408</v>
      </c>
      <c r="H363" s="190">
        <f>'[3]400x90km'!D369</f>
        <v>1003.1980321902495</v>
      </c>
      <c r="I363" s="191">
        <f>'[3]800x10km'!D369</f>
        <v>971.50611184281115</v>
      </c>
      <c r="J363" s="191">
        <f>'[3]800x40km'!D370</f>
        <v>979.38081428766122</v>
      </c>
      <c r="K363" s="192">
        <f>'[3]800x90km'!D369</f>
        <v>996.42468508556715</v>
      </c>
      <c r="L363" s="193">
        <f>'[3]2400x10km'!D369</f>
        <v>1008.5960320142294</v>
      </c>
      <c r="M363" s="189">
        <f>'[3]2400x40km'!D370</f>
        <v>1008.240032767171</v>
      </c>
      <c r="N363" s="190">
        <f>'[3]2400x90km'!D369</f>
        <v>1014.7022137438003</v>
      </c>
      <c r="O363" s="159">
        <f>+('[3]6000x10km'!D369)</f>
        <v>1064.9251968781723</v>
      </c>
      <c r="P363" s="194">
        <f>'[3]6000x40km'!D370</f>
        <v>1060.539210115671</v>
      </c>
      <c r="Q363" s="195">
        <f>'[3]6000x90km'!D369</f>
        <v>1063.8371142211288</v>
      </c>
      <c r="R363" s="250">
        <v>4</v>
      </c>
    </row>
    <row r="364" spans="1:18" x14ac:dyDescent="0.2">
      <c r="A364" s="137">
        <f t="shared" si="4"/>
        <v>360</v>
      </c>
      <c r="B364" s="186" t="str">
        <f>+INCTFR!B361</f>
        <v>MAIO|24</v>
      </c>
      <c r="C364" s="187">
        <f>'[3]50x10km'!D370</f>
        <v>980.97922402058771</v>
      </c>
      <c r="D364" s="187">
        <f>'[3]50x40km'!D371</f>
        <v>1003.0164346205967</v>
      </c>
      <c r="E364" s="188">
        <f>'[3]50x90km'!D370</f>
        <v>1040.3335556295572</v>
      </c>
      <c r="F364" s="189">
        <f>'[3]400x10km'!D370</f>
        <v>985.24175654404178</v>
      </c>
      <c r="G364" s="189">
        <f>'[3]400x40km'!D371</f>
        <v>999.35242215701999</v>
      </c>
      <c r="H364" s="190">
        <f>'[3]400x90km'!D370</f>
        <v>1025.440003669969</v>
      </c>
      <c r="I364" s="191">
        <f>'[3]800x10km'!D370</f>
        <v>990.37555169195127</v>
      </c>
      <c r="J364" s="191">
        <f>'[3]800x40km'!D371</f>
        <v>998.85416385979249</v>
      </c>
      <c r="K364" s="192">
        <f>'[3]800x90km'!D370</f>
        <v>1016.9136114947252</v>
      </c>
      <c r="L364" s="193">
        <f>'[3]2400x10km'!D370</f>
        <v>1025.0962079399133</v>
      </c>
      <c r="M364" s="189">
        <f>'[3]2400x40km'!D371</f>
        <v>1025.0873840960687</v>
      </c>
      <c r="N364" s="190">
        <f>'[3]2400x90km'!D370</f>
        <v>1032.20885142304</v>
      </c>
      <c r="O364" s="159">
        <f>+('[3]6000x10km'!D370)</f>
        <v>1077.1274361967678</v>
      </c>
      <c r="P364" s="194">
        <f>'[3]6000x40km'!D371</f>
        <v>1072.9897128604616</v>
      </c>
      <c r="Q364" s="195">
        <f>'[3]6000x90km'!D370</f>
        <v>1076.8049836116938</v>
      </c>
      <c r="R364" s="250">
        <v>5</v>
      </c>
    </row>
    <row r="365" spans="1:18" x14ac:dyDescent="0.2">
      <c r="A365" s="137">
        <f t="shared" si="4"/>
        <v>361</v>
      </c>
      <c r="B365" s="186" t="str">
        <f>+INCTFR!B362</f>
        <v>JUNHO|24</v>
      </c>
      <c r="C365" s="187">
        <f>'[3]50x10km'!D371</f>
        <v>983.59462154292714</v>
      </c>
      <c r="D365" s="187">
        <f>'[3]50x40km'!D372</f>
        <v>1005.9036224289785</v>
      </c>
      <c r="E365" s="188">
        <f>'[3]50x90km'!D371</f>
        <v>1043.634630981388</v>
      </c>
      <c r="F365" s="189">
        <f>'[3]400x10km'!D371</f>
        <v>986.97391016081531</v>
      </c>
      <c r="G365" s="189">
        <f>'[3]400x40km'!D372</f>
        <v>1001.3447865502083</v>
      </c>
      <c r="H365" s="190">
        <f>'[3]400x90km'!D371</f>
        <v>1027.8284436929991</v>
      </c>
      <c r="I365" s="191">
        <f>'[3]800x10km'!D371</f>
        <v>991.60206139345701</v>
      </c>
      <c r="J365" s="191">
        <f>'[3]800x40km'!D372</f>
        <v>1000.2996983469823</v>
      </c>
      <c r="K365" s="192">
        <f>'[3]800x90km'!D371</f>
        <v>1018.6980415564947</v>
      </c>
      <c r="L365" s="193">
        <f>'[3]2400x10km'!D371</f>
        <v>1024.959863213204</v>
      </c>
      <c r="M365" s="189">
        <f>'[3]2400x40km'!D372</f>
        <v>1025.1141363880802</v>
      </c>
      <c r="N365" s="190">
        <f>'[3]2400x90km'!D371</f>
        <v>1032.4904208018741</v>
      </c>
      <c r="O365" s="159">
        <f>+('[3]6000x10km'!D371)</f>
        <v>1075.352449432504</v>
      </c>
      <c r="P365" s="194">
        <f>'[3]6000x40km'!D372</f>
        <v>1071.3476871462076</v>
      </c>
      <c r="Q365" s="195">
        <f>'[3]6000x90km'!D371</f>
        <v>1075.3593216271559</v>
      </c>
      <c r="R365" s="250">
        <v>6</v>
      </c>
    </row>
    <row r="366" spans="1:18" x14ac:dyDescent="0.2">
      <c r="A366" s="137">
        <f t="shared" si="4"/>
        <v>362</v>
      </c>
      <c r="B366" s="186" t="str">
        <f>+INCTFR!B363</f>
        <v>JULHO|24</v>
      </c>
      <c r="C366" s="187">
        <f>'[3]50x10km'!D372</f>
        <v>983.53288877988882</v>
      </c>
      <c r="D366" s="187">
        <f>'[3]50x40km'!D373</f>
        <v>1006.1402204047877</v>
      </c>
      <c r="E366" s="188">
        <f>'[3]50x90km'!D372</f>
        <v>1044.3111988117462</v>
      </c>
      <c r="F366" s="189">
        <f>'[3]400x10km'!D372</f>
        <v>986.66560835867256</v>
      </c>
      <c r="G366" s="189">
        <f>'[3]400x40km'!D373</f>
        <v>1001.3016949633658</v>
      </c>
      <c r="H366" s="190">
        <f>'[3]400x90km'!D372</f>
        <v>1028.1783135874084</v>
      </c>
      <c r="I366" s="191">
        <f>'[3]800x10km'!D372</f>
        <v>991.32923677647818</v>
      </c>
      <c r="J366" s="191">
        <f>'[3]800x40km'!D373</f>
        <v>1000.2337236095817</v>
      </c>
      <c r="K366" s="192">
        <f>'[3]800x90km'!D372</f>
        <v>1018.9446253315796</v>
      </c>
      <c r="L366" s="193">
        <f>'[3]2400x10km'!D372</f>
        <v>1024.3783547211408</v>
      </c>
      <c r="M366" s="189">
        <f>'[3]2400x40km'!D373</f>
        <v>1024.6658699061393</v>
      </c>
      <c r="N366" s="190">
        <f>'[3]2400x90km'!D372</f>
        <v>1032.2470546451725</v>
      </c>
      <c r="O366" s="159">
        <f>+('[3]6000x10km'!D372)</f>
        <v>1074.1024182801495</v>
      </c>
      <c r="P366" s="194">
        <f>'[3]6000x40km'!D373</f>
        <v>1070.1944268683469</v>
      </c>
      <c r="Q366" s="195">
        <f>'[3]6000x90km'!D372</f>
        <v>1074.3493838622733</v>
      </c>
      <c r="R366" s="250">
        <v>7</v>
      </c>
    </row>
    <row r="367" spans="1:18" x14ac:dyDescent="0.2">
      <c r="A367" s="137">
        <f t="shared" si="4"/>
        <v>363</v>
      </c>
      <c r="B367" s="186" t="str">
        <f>+INCTFR!B364</f>
        <v>AGOSTO|24</v>
      </c>
      <c r="C367" s="187">
        <f>'[3]50x10km'!D373</f>
        <v>985.31278957727852</v>
      </c>
      <c r="D367" s="187">
        <f>'[3]50x40km'!D374</f>
        <v>1007.9894663165484</v>
      </c>
      <c r="E367" s="188">
        <f>'[3]50x90km'!D373</f>
        <v>1046.2714831522023</v>
      </c>
      <c r="F367" s="189">
        <f>'[3]400x10km'!D373</f>
        <v>987.63105041967265</v>
      </c>
      <c r="G367" s="189">
        <f>'[3]400x40km'!D374</f>
        <v>1002.3559070765873</v>
      </c>
      <c r="H367" s="190">
        <f>'[3]400x90km'!D373</f>
        <v>1029.3695823853382</v>
      </c>
      <c r="I367" s="191">
        <f>'[3]800x10km'!D373</f>
        <v>991.81024443797889</v>
      </c>
      <c r="J367" s="191">
        <f>'[3]800x40km'!D374</f>
        <v>1000.8006457964427</v>
      </c>
      <c r="K367" s="192">
        <f>'[3]800x90km'!D373</f>
        <v>1019.6444819485835</v>
      </c>
      <c r="L367" s="193">
        <f>'[3]2400x10km'!D373</f>
        <v>1023.5132466244955</v>
      </c>
      <c r="M367" s="189">
        <f>'[3]2400x40km'!D374</f>
        <v>1023.8869295549737</v>
      </c>
      <c r="N367" s="190">
        <f>'[3]2400x90km'!D373</f>
        <v>1031.5972194829924</v>
      </c>
      <c r="O367" s="159">
        <f>+('[3]6000x10km'!D373)</f>
        <v>1071.6558639701052</v>
      </c>
      <c r="P367" s="194">
        <f>'[3]6000x40km'!D374</f>
        <v>1067.8346947656037</v>
      </c>
      <c r="Q367" s="195">
        <f>'[3]6000x90km'!D373</f>
        <v>1072.1053691496884</v>
      </c>
      <c r="R367" s="250">
        <v>8</v>
      </c>
    </row>
    <row r="368" spans="1:18" x14ac:dyDescent="0.2">
      <c r="A368" s="137">
        <f t="shared" si="4"/>
        <v>364</v>
      </c>
      <c r="B368" s="186" t="str">
        <f>+INCTFR!B365</f>
        <v>SETEMBRO|24</v>
      </c>
      <c r="C368" s="187">
        <f>'[3]50x10km'!D374</f>
        <v>986.53840230783192</v>
      </c>
      <c r="D368" s="187">
        <f>'[3]50x40km'!D375</f>
        <v>1009.0372415238894</v>
      </c>
      <c r="E368" s="188">
        <f>'[3]50x90km'!D374</f>
        <v>1047.0627993877806</v>
      </c>
      <c r="F368" s="189">
        <f>'[3]400x10km'!D374</f>
        <v>989.15580248938409</v>
      </c>
      <c r="G368" s="189">
        <f>'[3]400x40km'!D375</f>
        <v>1003.7101416928982</v>
      </c>
      <c r="H368" s="190">
        <f>'[3]400x90km'!D374</f>
        <v>1030.4780215232959</v>
      </c>
      <c r="I368" s="191">
        <f>'[3]800x10km'!D374</f>
        <v>993.4850866777208</v>
      </c>
      <c r="J368" s="191">
        <f>'[3]800x40km'!D375</f>
        <v>1002.3326107825472</v>
      </c>
      <c r="K368" s="192">
        <f>'[3]800x90km'!D374</f>
        <v>1020.968341985518</v>
      </c>
      <c r="L368" s="193">
        <f>'[3]2400x10km'!D374</f>
        <v>1025.5822774998892</v>
      </c>
      <c r="M368" s="189">
        <f>'[3]2400x40km'!D375</f>
        <v>1025.8527817613153</v>
      </c>
      <c r="N368" s="190">
        <f>'[3]2400x90km'!D374</f>
        <v>1033.4156702911259</v>
      </c>
      <c r="O368" s="159">
        <f>+('[3]6000x10km'!D374)</f>
        <v>1074.2947611744453</v>
      </c>
      <c r="P368" s="194">
        <f>'[3]6000x40km'!D375</f>
        <v>1070.3927239708914</v>
      </c>
      <c r="Q368" s="195">
        <f>'[3]6000x90km'!D374</f>
        <v>1074.5591148485303</v>
      </c>
      <c r="R368" s="250">
        <v>9</v>
      </c>
    </row>
    <row r="369" spans="1:18" x14ac:dyDescent="0.2">
      <c r="A369" s="137">
        <f t="shared" si="4"/>
        <v>365</v>
      </c>
      <c r="B369" s="186" t="str">
        <f>+INCTFR!B366</f>
        <v>OUTUBRO|24</v>
      </c>
      <c r="C369" s="187">
        <f>'[3]50x10km'!D375</f>
        <v>992.71191685590736</v>
      </c>
      <c r="D369" s="187">
        <f>'[3]50x40km'!D376</f>
        <v>1015.3597039831615</v>
      </c>
      <c r="E369" s="188">
        <f>'[3]50x90km'!D375</f>
        <v>1053.6352524963625</v>
      </c>
      <c r="F369" s="189">
        <f>'[3]400x10km'!D375</f>
        <v>995.2835966228522</v>
      </c>
      <c r="G369" s="189">
        <f>'[3]400x40km'!D376</f>
        <v>1009.9388294861103</v>
      </c>
      <c r="H369" s="190">
        <f>'[3]400x90km'!D375</f>
        <v>1036.8884986207565</v>
      </c>
      <c r="I369" s="191">
        <f>'[3]800x10km'!D375</f>
        <v>999.29370389003373</v>
      </c>
      <c r="J369" s="191">
        <f>'[3]800x40km'!D376</f>
        <v>1008.2178458504903</v>
      </c>
      <c r="K369" s="192">
        <f>'[3]800x90km'!D375</f>
        <v>1027.0003149704294</v>
      </c>
      <c r="L369" s="193">
        <f>'[3]2400x10km'!D375</f>
        <v>1030.8451818339158</v>
      </c>
      <c r="M369" s="189">
        <f>'[3]2400x40km'!D376</f>
        <v>1031.1522014124748</v>
      </c>
      <c r="N369" s="190">
        <f>'[3]2400x90km'!D375</f>
        <v>1038.8089857522964</v>
      </c>
      <c r="O369" s="159">
        <f>+('[3]6000x10km'!D375)</f>
        <v>1079.5950990202516</v>
      </c>
      <c r="P369" s="194">
        <f>'[3]6000x40km'!D376</f>
        <v>1075.6988051960845</v>
      </c>
      <c r="Q369" s="195">
        <f>'[3]6000x90km'!D375</f>
        <v>1079.9259074828742</v>
      </c>
      <c r="R369" s="250">
        <v>10</v>
      </c>
    </row>
    <row r="370" spans="1:18" x14ac:dyDescent="0.2">
      <c r="A370" s="137">
        <f t="shared" si="4"/>
        <v>366</v>
      </c>
      <c r="B370" s="186" t="str">
        <f>+INCTFR!B367</f>
        <v>NOVEMBRO|24</v>
      </c>
      <c r="C370" s="187">
        <f>'[3]50x10km'!D376</f>
        <v>999.92083813176339</v>
      </c>
      <c r="D370" s="187">
        <f>'[3]50x40km'!D377</f>
        <v>1021.9426542052183</v>
      </c>
      <c r="E370" s="188">
        <f>'[3]50x90km'!D376</f>
        <v>1059.3296417030776</v>
      </c>
      <c r="F370" s="189">
        <f>'[3]400x10km'!D376</f>
        <v>1002.0268587071865</v>
      </c>
      <c r="G370" s="189">
        <f>'[3]400x40km'!D377</f>
        <v>1016.1394554522644</v>
      </c>
      <c r="H370" s="190">
        <f>'[3]400x90km'!D376</f>
        <v>1042.3167111822806</v>
      </c>
      <c r="I370" s="191">
        <f>'[3]800x10km'!D376</f>
        <v>1005.6582404445053</v>
      </c>
      <c r="J370" s="191">
        <f>'[3]800x40km'!D377</f>
        <v>1014.1563704084932</v>
      </c>
      <c r="K370" s="192">
        <f>'[3]800x90km'!D376</f>
        <v>1032.3255226815872</v>
      </c>
      <c r="L370" s="193">
        <f>'[3]2400x10km'!D376</f>
        <v>1035.6795249547315</v>
      </c>
      <c r="M370" s="189">
        <f>'[3]2400x40km'!D377</f>
        <v>1035.7471690461314</v>
      </c>
      <c r="N370" s="190">
        <f>'[3]2400x90km'!D376</f>
        <v>1043.0622186071512</v>
      </c>
      <c r="O370" s="159">
        <f>+('[3]6000x10km'!D376)</f>
        <v>1083.1028342644697</v>
      </c>
      <c r="P370" s="194">
        <f>'[3]6000x40km'!D377</f>
        <v>1079.0712857918866</v>
      </c>
      <c r="Q370" s="195">
        <f>'[3]6000x90km'!D376</f>
        <v>1083.1151705873554</v>
      </c>
      <c r="R370" s="250">
        <v>11</v>
      </c>
    </row>
    <row r="371" spans="1:18" x14ac:dyDescent="0.2">
      <c r="A371" s="137">
        <f t="shared" si="4"/>
        <v>367</v>
      </c>
      <c r="B371" s="186" t="str">
        <f>+INCTFR!B368</f>
        <v>DEZEMBRO|24</v>
      </c>
      <c r="C371" s="187">
        <f>'[3]50x10km'!D377</f>
        <v>1006.0846159181835</v>
      </c>
      <c r="D371" s="187">
        <f>'[3]50x40km'!D378</f>
        <v>1027.9594607323836</v>
      </c>
      <c r="E371" s="188">
        <f>'[3]50x90km'!D377</f>
        <v>1065.1596786392377</v>
      </c>
      <c r="F371" s="189">
        <f>'[3]400x10km'!D377</f>
        <v>1008.504632592573</v>
      </c>
      <c r="G371" s="189">
        <f>'[3]400x40km'!D378</f>
        <v>1022.4500233589586</v>
      </c>
      <c r="H371" s="190">
        <f>'[3]400x90km'!D377</f>
        <v>1048.4120238194462</v>
      </c>
      <c r="I371" s="191">
        <f>'[3]800x10km'!D377</f>
        <v>1012.1586361099672</v>
      </c>
      <c r="J371" s="191">
        <f>'[3]800x40km'!D378</f>
        <v>1020.5095478474664</v>
      </c>
      <c r="K371" s="192">
        <f>'[3]800x90km'!D377</f>
        <v>1038.4892905127756</v>
      </c>
      <c r="L371" s="193">
        <f>'[3]2400x10km'!D377</f>
        <v>1042.0597941780882</v>
      </c>
      <c r="M371" s="189">
        <f>'[3]2400x40km'!D378</f>
        <v>1042.0156134378985</v>
      </c>
      <c r="N371" s="190">
        <f>'[3]2400x90km'!D377</f>
        <v>1049.1997117172657</v>
      </c>
      <c r="O371" s="159">
        <f>+('[3]6000x10km'!D377)</f>
        <v>1089.8900838581267</v>
      </c>
      <c r="P371" s="194">
        <f>'[3]6000x40km'!D378</f>
        <v>1085.7625427280152</v>
      </c>
      <c r="Q371" s="195">
        <f>'[3]6000x90km'!D377</f>
        <v>1089.7181406993311</v>
      </c>
      <c r="R371" s="250">
        <v>12</v>
      </c>
    </row>
    <row r="372" spans="1:18" x14ac:dyDescent="0.2">
      <c r="A372" s="137">
        <f t="shared" si="4"/>
        <v>368</v>
      </c>
      <c r="B372" s="186" t="str">
        <f>+INCTFR!B369</f>
        <v>JANEIRO|25</v>
      </c>
      <c r="C372" s="187">
        <f>'[3]50x10km'!D378</f>
        <v>1019.6819780329503</v>
      </c>
      <c r="D372" s="187">
        <f>'[3]50x40km'!D379</f>
        <v>1041.5757663133629</v>
      </c>
      <c r="E372" s="188">
        <f>'[3]50x90km'!D378</f>
        <v>1078.870403769939</v>
      </c>
      <c r="F372" s="189">
        <f>'[3]400x10km'!D378</f>
        <v>1020.8940702011465</v>
      </c>
      <c r="G372" s="189">
        <f>'[3]400x40km'!D379</f>
        <v>1034.8505189505895</v>
      </c>
      <c r="H372" s="190">
        <f>'[3]400x90km'!D378</f>
        <v>1060.8930403137936</v>
      </c>
      <c r="I372" s="191">
        <f>'[3]800x10km'!D378</f>
        <v>1024.1447235425144</v>
      </c>
      <c r="J372" s="191">
        <f>'[3]800x40km'!D379</f>
        <v>1032.4902234579522</v>
      </c>
      <c r="K372" s="192">
        <f>'[3]800x90km'!D378</f>
        <v>1050.5245554251258</v>
      </c>
      <c r="L372" s="193">
        <f>'[3]2400x10km'!D378</f>
        <v>1053.4537228215343</v>
      </c>
      <c r="M372" s="189">
        <f>'[3]2400x40km'!D379</f>
        <v>1053.3725364141621</v>
      </c>
      <c r="N372" s="190">
        <f>'[3]2400x90km'!D378</f>
        <v>1060.5779118022108</v>
      </c>
      <c r="O372" s="287">
        <f>+('[3]6000x10km'!D378)</f>
        <v>1100.0236103021305</v>
      </c>
      <c r="P372" s="194">
        <f>'[3]6000x40km'!D379</f>
        <v>1095.8638484510564</v>
      </c>
      <c r="Q372" s="195">
        <f>'[3]6000x90km'!D378</f>
        <v>1099.8661145471476</v>
      </c>
      <c r="R372" s="250">
        <v>1</v>
      </c>
    </row>
    <row r="373" spans="1:18" x14ac:dyDescent="0.2">
      <c r="A373" s="137">
        <f t="shared" si="4"/>
        <v>369</v>
      </c>
      <c r="B373" s="186" t="str">
        <f>+INCTFR!B370</f>
        <v>FEVEREIRO|25</v>
      </c>
      <c r="C373" s="187">
        <f>'[3]50x10km'!D379</f>
        <v>1022.1001849824989</v>
      </c>
      <c r="D373" s="187">
        <f>'[3]50x40km'!D380</f>
        <v>1044.6389765182128</v>
      </c>
      <c r="E373" s="188">
        <f>'[3]50x90km'!D379</f>
        <v>1082.8973192278768</v>
      </c>
      <c r="F373" s="189">
        <f>'[3]400x10km'!D379</f>
        <v>1025.7589230353644</v>
      </c>
      <c r="G373" s="189">
        <f>'[3]400x40km'!D380</f>
        <v>1040.1387624307993</v>
      </c>
      <c r="H373" s="190">
        <f>'[3]400x90km'!D379</f>
        <v>1066.8363239114433</v>
      </c>
      <c r="I373" s="191">
        <f>'[3]800x10km'!D379</f>
        <v>1030.4579205213251</v>
      </c>
      <c r="J373" s="191">
        <f>'[3]800x40km'!D380</f>
        <v>1039.0668489489221</v>
      </c>
      <c r="K373" s="192">
        <f>'[3]800x90km'!D379</f>
        <v>1057.5341321905062</v>
      </c>
      <c r="L373" s="193">
        <f>'[3]2400x10km'!D379</f>
        <v>1063.1430208578774</v>
      </c>
      <c r="M373" s="189">
        <f>'[3]2400x40km'!D380</f>
        <v>1063.1006885979311</v>
      </c>
      <c r="N373" s="190">
        <f>'[3]2400x90km'!D379</f>
        <v>1070.4344379548472</v>
      </c>
      <c r="O373" s="287">
        <f>+('[3]6000x10km'!D379)</f>
        <v>1114.0224870362688</v>
      </c>
      <c r="P373" s="194">
        <f>'[3]6000x40km'!D380</f>
        <v>1109.771891551896</v>
      </c>
      <c r="Q373" s="195">
        <f>'[3]6000x90km'!D379</f>
        <v>1113.7642086560659</v>
      </c>
      <c r="R373" s="250">
        <v>2</v>
      </c>
    </row>
    <row r="374" spans="1:18" x14ac:dyDescent="0.2">
      <c r="A374" s="137">
        <f t="shared" si="4"/>
        <v>370</v>
      </c>
      <c r="B374" s="186" t="str">
        <f>+INCTFR!B371</f>
        <v>MARÇO|25</v>
      </c>
      <c r="C374" s="187">
        <f>'[3]50x10km'!D380</f>
        <v>1025.9885980125218</v>
      </c>
      <c r="D374" s="187">
        <f>'[3]50x40km'!D381</f>
        <v>1048.1113320822431</v>
      </c>
      <c r="E374" s="188">
        <f>'[3]50x90km'!D380</f>
        <v>1085.7746703530856</v>
      </c>
      <c r="F374" s="189">
        <f>'[3]400x10km'!D380</f>
        <v>1029.2687983230308</v>
      </c>
      <c r="G374" s="189">
        <f>'[3]400x40km'!D381</f>
        <v>1043.2952427463879</v>
      </c>
      <c r="H374" s="190">
        <f>'[3]400x90km'!D380</f>
        <v>1069.4852058110591</v>
      </c>
      <c r="I374" s="191">
        <f>'[3]800x10km'!D380</f>
        <v>1033.6298115777579</v>
      </c>
      <c r="J374" s="191">
        <f>'[3]800x40km'!D381</f>
        <v>1041.9669516369463</v>
      </c>
      <c r="K374" s="192">
        <f>'[3]800x90km'!D380</f>
        <v>1060.0382933047629</v>
      </c>
      <c r="L374" s="193">
        <f>'[3]2400x10km'!D380</f>
        <v>1065.4587766898162</v>
      </c>
      <c r="M374" s="189">
        <f>'[3]2400x40km'!D381</f>
        <v>1065.2641467194451</v>
      </c>
      <c r="N374" s="190">
        <f>'[3]2400x90km'!D380</f>
        <v>1072.375184343329</v>
      </c>
      <c r="O374" s="287">
        <f>+('[3]6000x10km'!D380)</f>
        <v>1115.622226871375</v>
      </c>
      <c r="P374" s="194">
        <f>'[3]6000x40km'!D381</f>
        <v>1111.2853424587272</v>
      </c>
      <c r="Q374" s="195">
        <f>'[3]6000x90km'!D380</f>
        <v>1115.1545734120525</v>
      </c>
      <c r="R374" s="250">
        <v>3</v>
      </c>
    </row>
    <row r="375" spans="1:18" x14ac:dyDescent="0.2">
      <c r="A375" s="137">
        <f t="shared" si="4"/>
        <v>371</v>
      </c>
      <c r="B375" s="186" t="str">
        <f>+INCTFR!B372</f>
        <v>ABRIL|25</v>
      </c>
      <c r="C375" s="187">
        <f>'[3]50x10km'!D381</f>
        <v>1024.9937030396036</v>
      </c>
      <c r="D375" s="187">
        <f>'[3]50x40km'!D382</f>
        <v>1047.5083870622013</v>
      </c>
      <c r="E375" s="188">
        <f>'[3]50x90km'!D381</f>
        <v>1085.7452956436687</v>
      </c>
      <c r="F375" s="189">
        <f>'[3]400x10km'!D381</f>
        <v>1027.5017029365372</v>
      </c>
      <c r="G375" s="189">
        <f>'[3]400x40km'!D382</f>
        <v>1041.9015339011476</v>
      </c>
      <c r="H375" s="190">
        <f>'[3]400x90km'!D381</f>
        <v>1068.6378495181075</v>
      </c>
      <c r="I375" s="191">
        <f>'[3]800x10km'!D381</f>
        <v>1031.3258849289218</v>
      </c>
      <c r="J375" s="191">
        <f>'[3]800x40km'!D382</f>
        <v>1039.980189708735</v>
      </c>
      <c r="K375" s="192">
        <f>'[3]800x90km'!D381</f>
        <v>1058.520899966423</v>
      </c>
      <c r="L375" s="193">
        <f>'[3]2400x10km'!D381</f>
        <v>1062.3612627957407</v>
      </c>
      <c r="M375" s="189">
        <f>'[3]2400x40km'!D382</f>
        <v>1062.3875518901873</v>
      </c>
      <c r="N375" s="190">
        <f>'[3]2400x90km'!D381</f>
        <v>1069.8234706347059</v>
      </c>
      <c r="O375" s="287">
        <f>+('[3]6000x10km'!D381)</f>
        <v>1111.5304638644407</v>
      </c>
      <c r="P375" s="194">
        <f>'[3]6000x40km'!D382</f>
        <v>1107.3582218086508</v>
      </c>
      <c r="Q375" s="195">
        <f>'[3]6000x90km'!D381</f>
        <v>1111.4522093571391</v>
      </c>
      <c r="R375" s="250">
        <v>4</v>
      </c>
    </row>
    <row r="376" spans="1:18" x14ac:dyDescent="0.2">
      <c r="A376" s="137">
        <f t="shared" si="4"/>
        <v>372</v>
      </c>
      <c r="B376" s="186" t="str">
        <f>+INCTFR!B373</f>
        <v>MAIO|25</v>
      </c>
      <c r="C376" s="187">
        <f>'[3]50x10km'!D382</f>
        <v>1024.2391465377193</v>
      </c>
      <c r="D376" s="187">
        <f>'[3]50x40km'!D383</f>
        <v>1046.2871645311072</v>
      </c>
      <c r="E376" s="188">
        <f>'[3]50x90km'!D382</f>
        <v>1083.8316868303466</v>
      </c>
      <c r="F376" s="189">
        <f>'[3]400x10km'!D382</f>
        <v>1025.0257519715794</v>
      </c>
      <c r="G376" s="189">
        <f>'[3]400x40km'!D383</f>
        <v>1039.1125103335462</v>
      </c>
      <c r="H376" s="190">
        <f>'[3]400x90km'!D382</f>
        <v>1065.370260849493</v>
      </c>
      <c r="I376" s="191">
        <f>'[3]800x10km'!D382</f>
        <v>1027.862463561303</v>
      </c>
      <c r="J376" s="191">
        <f>'[3]800x40km'!D383</f>
        <v>1036.3160535305019</v>
      </c>
      <c r="K376" s="192">
        <f>'[3]800x90km'!D382</f>
        <v>1054.5339409910541</v>
      </c>
      <c r="L376" s="193">
        <f>'[3]2400x10km'!D382</f>
        <v>1056.5273095743225</v>
      </c>
      <c r="M376" s="189">
        <f>'[3]2400x40km'!D383</f>
        <v>1056.5128613713184</v>
      </c>
      <c r="N376" s="190">
        <f>'[3]2400x90km'!D382</f>
        <v>1063.8442886098946</v>
      </c>
      <c r="O376" s="287">
        <f>+('[3]6000x10km'!D382)</f>
        <v>1102.643191476076</v>
      </c>
      <c r="P376" s="194">
        <f>'[3]6000x40km'!D383</f>
        <v>1098.5240790170521</v>
      </c>
      <c r="Q376" s="195">
        <f>'[3]6000x90km'!D382</f>
        <v>1102.6170944475389</v>
      </c>
      <c r="R376" s="250">
        <v>5</v>
      </c>
    </row>
    <row r="377" spans="1:18" x14ac:dyDescent="0.2">
      <c r="A377" s="137">
        <f t="shared" si="4"/>
        <v>373</v>
      </c>
      <c r="B377" s="156" t="str">
        <f>+INCTFR!B374</f>
        <v>JUNHO|25</v>
      </c>
      <c r="C377" s="168">
        <f>'[3]50x10km'!D383</f>
        <v>1049.3486056468926</v>
      </c>
      <c r="D377" s="168">
        <f>'[3]50x40km'!D384</f>
        <v>1072.6320261859098</v>
      </c>
      <c r="E377" s="169">
        <f>'[3]50x90km'!D383</f>
        <v>1112.1224687911752</v>
      </c>
      <c r="F377" s="170">
        <f>'[3]400x10km'!D383</f>
        <v>1046.7978728608325</v>
      </c>
      <c r="G377" s="170">
        <f>'[3]400x40km'!D384</f>
        <v>1061.9764112947146</v>
      </c>
      <c r="H377" s="171">
        <f>'[3]400x90km'!D383</f>
        <v>1089.9710043754867</v>
      </c>
      <c r="I377" s="172">
        <f>'[3]800x10km'!D383</f>
        <v>1048.5708942811902</v>
      </c>
      <c r="J377" s="172">
        <f>'[3]800x40km'!D384</f>
        <v>1057.8676784524102</v>
      </c>
      <c r="K377" s="161">
        <f>'[3]800x90km'!D383</f>
        <v>1077.4740008051995</v>
      </c>
      <c r="L377" s="173">
        <f>'[3]2400x10km'!D383</f>
        <v>1076.4071072929485</v>
      </c>
      <c r="M377" s="170">
        <f>'[3]2400x40km'!D384</f>
        <v>1076.8330952001882</v>
      </c>
      <c r="N377" s="171">
        <f>'[3]2400x90km'!D383</f>
        <v>1084.9935829966926</v>
      </c>
      <c r="O377" s="159">
        <f>+('[3]6000x10km'!D383)</f>
        <v>1119.4441142866258</v>
      </c>
      <c r="P377" s="174">
        <f>'[3]6000x40km'!D384</f>
        <v>1115.5961266511652</v>
      </c>
      <c r="Q377" s="175">
        <f>'[3]6000x90km'!D383</f>
        <v>1120.2879051428804</v>
      </c>
      <c r="R377" s="250">
        <v>6</v>
      </c>
    </row>
    <row r="378" spans="1:18" x14ac:dyDescent="0.2">
      <c r="A378" s="137">
        <f t="shared" si="4"/>
        <v>374</v>
      </c>
      <c r="B378" s="186" t="str">
        <f>+INCTFR!B375</f>
        <v>JULHO|25</v>
      </c>
      <c r="C378" s="187">
        <f>'[3]50x10km'!D384</f>
        <v>1041.9954041006179</v>
      </c>
      <c r="D378" s="187">
        <f>'[3]50x40km'!D385</f>
        <v>1066.1499930366219</v>
      </c>
      <c r="E378" s="188">
        <f>'[3]50x90km'!D384</f>
        <v>1106.8901496325539</v>
      </c>
      <c r="F378" s="189">
        <f>'[3]400x10km'!D384</f>
        <v>1039.4841003959077</v>
      </c>
      <c r="G378" s="189">
        <f>'[3]400x40km'!D385</f>
        <v>1055.4340651183306</v>
      </c>
      <c r="H378" s="190">
        <f>'[3]400x90km'!D384</f>
        <v>1084.5384946644174</v>
      </c>
      <c r="I378" s="191">
        <f>'[3]800x10km'!D384</f>
        <v>1041.5443897182986</v>
      </c>
      <c r="J378" s="191">
        <f>'[3]800x40km'!D385</f>
        <v>1051.4510920972937</v>
      </c>
      <c r="K378" s="192">
        <f>'[3]800x90km'!D384</f>
        <v>1071.9464234211712</v>
      </c>
      <c r="L378" s="193">
        <f>'[3]2400x10km'!D384</f>
        <v>1070.504436262748</v>
      </c>
      <c r="M378" s="189">
        <f>'[3]2400x40km'!D385</f>
        <v>1071.2936179839169</v>
      </c>
      <c r="N378" s="190">
        <f>'[3]2400x90km'!D384</f>
        <v>1079.9825742505077</v>
      </c>
      <c r="O378" s="287">
        <f>+('[3]6000x10km'!D384)</f>
        <v>1114.055525301321</v>
      </c>
      <c r="P378" s="194">
        <f>'[3]6000x40km'!D385</f>
        <v>1110.4381052329913</v>
      </c>
      <c r="Q378" s="195">
        <f>'[3]6000x90km'!D384</f>
        <v>1115.4479540293553</v>
      </c>
      <c r="R378" s="250">
        <v>7</v>
      </c>
    </row>
    <row r="379" spans="1:18" x14ac:dyDescent="0.2">
      <c r="A379" s="137">
        <f t="shared" si="4"/>
        <v>375</v>
      </c>
      <c r="B379" s="186" t="str">
        <f>+INCTFR!B376</f>
        <v>AGOSTO|25</v>
      </c>
      <c r="C379" s="187">
        <f>'[3]50x10km'!D385</f>
        <v>1041.1753408775533</v>
      </c>
      <c r="D379" s="187">
        <f>'[3]50x40km'!D386</f>
        <v>1065.5459898703007</v>
      </c>
      <c r="E379" s="188">
        <f>'[3]50x90km'!D385</f>
        <v>1106.6009959264668</v>
      </c>
      <c r="F379" s="189">
        <f>'[3]400x10km'!D385</f>
        <v>1038.8107549305803</v>
      </c>
      <c r="G379" s="189">
        <f>'[3]400x40km'!D386</f>
        <v>1054.9411600214441</v>
      </c>
      <c r="H379" s="190">
        <f>'[3]400x90km'!D385</f>
        <v>1084.3105503648897</v>
      </c>
      <c r="I379" s="191">
        <f>'[3]800x10km'!D385</f>
        <v>1041.057156249811</v>
      </c>
      <c r="J379" s="191">
        <f>'[3]800x40km'!D386</f>
        <v>1051.0994246009918</v>
      </c>
      <c r="K379" s="192">
        <f>'[3]800x90km'!D385</f>
        <v>1071.7979854859793</v>
      </c>
      <c r="L379" s="193">
        <f>'[3]2400x10km'!D385</f>
        <v>1070.4368239348833</v>
      </c>
      <c r="M379" s="189">
        <f>'[3]2400x40km'!D386</f>
        <v>1071.2976093942711</v>
      </c>
      <c r="N379" s="190">
        <f>'[3]2400x90km'!D385</f>
        <v>1080.0983828717599</v>
      </c>
      <c r="O379" s="287">
        <f>+('[3]6000x10km'!D385)</f>
        <v>1114.2810795263167</v>
      </c>
      <c r="P379" s="194">
        <f>'[3]6000x40km'!D386</f>
        <v>1110.7020000294674</v>
      </c>
      <c r="Q379" s="195">
        <f>'[3]6000x90km'!D385</f>
        <v>1115.7756347386774</v>
      </c>
      <c r="R379" s="250">
        <v>8</v>
      </c>
    </row>
    <row r="380" spans="1:18" x14ac:dyDescent="0.2">
      <c r="A380" s="137">
        <f>A379+1</f>
        <v>376</v>
      </c>
      <c r="B380" s="186" t="str">
        <f>+INCTFR!B377</f>
        <v>SETEMBRO|25</v>
      </c>
      <c r="C380" s="187">
        <f>'[3]50x10km'!D386</f>
        <v>1040.2422575848987</v>
      </c>
      <c r="D380" s="187">
        <f>'[3]50x40km'!D387</f>
        <v>1064.4250503176017</v>
      </c>
      <c r="E380" s="188">
        <f>'[3]50x90km'!D386</f>
        <v>1105.1982603376757</v>
      </c>
      <c r="F380" s="189">
        <f>'[3]400x10km'!D386</f>
        <v>1037.3837265726388</v>
      </c>
      <c r="G380" s="189">
        <f>'[3]400x40km'!D387</f>
        <v>1053.3816853596293</v>
      </c>
      <c r="H380" s="190">
        <f>'[3]400x90km'!D386</f>
        <v>1082.5466544212716</v>
      </c>
      <c r="I380" s="191">
        <f>'[3]800x10km'!D386</f>
        <v>1039.4669363174874</v>
      </c>
      <c r="J380" s="191">
        <f>'[3]800x40km'!D387</f>
        <v>1049.4153330629988</v>
      </c>
      <c r="K380" s="192">
        <f>'[3]800x90km'!D386</f>
        <v>1069.9630690546614</v>
      </c>
      <c r="L380" s="193">
        <f>'[3]2400x10km'!D386</f>
        <v>1068.1588565866934</v>
      </c>
      <c r="M380" s="189">
        <f>'[3]2400x40km'!D387</f>
        <v>1068.9889565316378</v>
      </c>
      <c r="N380" s="190">
        <f>'[3]2400x90km'!D386</f>
        <v>1077.7257534130824</v>
      </c>
      <c r="O380" s="287">
        <f>+('[3]6000x10km'!D386)</f>
        <v>1110.9269523118689</v>
      </c>
      <c r="P380" s="194">
        <f>'[3]6000x40km'!D387</f>
        <v>1107.3572495946764</v>
      </c>
      <c r="Q380" s="195">
        <f>'[3]6000x90km'!D386</f>
        <v>1112.4133681852727</v>
      </c>
      <c r="R380" s="250">
        <v>9</v>
      </c>
    </row>
    <row r="381" spans="1:18" x14ac:dyDescent="0.2">
      <c r="A381" s="137">
        <f>A380+1</f>
        <v>377</v>
      </c>
      <c r="B381" s="186" t="str">
        <f>+INCTFR!B378</f>
        <v>OUTUBRO|25</v>
      </c>
      <c r="C381" s="187">
        <f>'[3]50x10km'!D387</f>
        <v>1042.0025987130211</v>
      </c>
      <c r="D381" s="187">
        <f>'[3]50x40km'!D388</f>
        <v>1066.3628851802973</v>
      </c>
      <c r="E381" s="188">
        <f>'[3]50x90km'!D387</f>
        <v>1107.406641978582</v>
      </c>
      <c r="F381" s="189">
        <f>'[3]400x10km'!D387</f>
        <v>1038.6660102936908</v>
      </c>
      <c r="G381" s="189">
        <f>'[3]400x40km'!D388</f>
        <v>1054.8290745968873</v>
      </c>
      <c r="H381" s="190">
        <f>'[3]400x90km'!D387</f>
        <v>1084.2463038455624</v>
      </c>
      <c r="I381" s="191">
        <f>'[3]800x10km'!D387</f>
        <v>1040.3899571126929</v>
      </c>
      <c r="J381" s="191">
        <f>'[3]800x40km'!D388</f>
        <v>1050.4783771164161</v>
      </c>
      <c r="K381" s="192">
        <f>'[3]800x90km'!D387</f>
        <v>1071.2434980018877</v>
      </c>
      <c r="L381" s="193">
        <f>'[3]2400x10km'!D387</f>
        <v>1068.3379482225976</v>
      </c>
      <c r="M381" s="189">
        <f>'[3]2400x40km'!D388</f>
        <v>1069.2682552790791</v>
      </c>
      <c r="N381" s="190">
        <f>'[3]2400x90km'!D387</f>
        <v>1078.1634419354382</v>
      </c>
      <c r="O381" s="287">
        <f>+('[3]6000x10km'!D387)</f>
        <v>1110.3470928873915</v>
      </c>
      <c r="P381" s="194">
        <f>'[3]6000x40km'!D388</f>
        <v>1106.8533774438638</v>
      </c>
      <c r="Q381" s="195">
        <f>'[3]6000x90km'!D387</f>
        <v>1112.0259388937693</v>
      </c>
      <c r="R381" s="250">
        <v>10</v>
      </c>
    </row>
    <row r="382" spans="1:18" x14ac:dyDescent="0.2">
      <c r="A382" s="137">
        <f>A381+1</f>
        <v>378</v>
      </c>
      <c r="B382" s="186" t="str">
        <f>+INCTFR!B379</f>
        <v>NOVEMBRO|25</v>
      </c>
      <c r="C382" s="187">
        <f>'[3]50x10km'!D388</f>
        <v>1052.177015130221</v>
      </c>
      <c r="D382" s="187">
        <f>'[3]50x40km'!D389</f>
        <v>1075.3546979892712</v>
      </c>
      <c r="E382" s="188">
        <f>'[3]50x90km'!D388</f>
        <v>1114.7029197610714</v>
      </c>
      <c r="F382" s="189">
        <f>'[3]400x10km'!D388</f>
        <v>1052.7556489428755</v>
      </c>
      <c r="G382" s="189">
        <f>'[3]400x40km'!D389</f>
        <v>1067.6861438167703</v>
      </c>
      <c r="H382" s="190">
        <f>'[3]400x90km'!D388</f>
        <v>1095.3425296952196</v>
      </c>
      <c r="I382" s="191">
        <f>'[3]800x10km'!D388</f>
        <v>1056.1691816971156</v>
      </c>
      <c r="J382" s="191">
        <f>'[3]800x40km'!D389</f>
        <v>1065.1940308619401</v>
      </c>
      <c r="K382" s="192">
        <f>'[3]800x90km'!D388</f>
        <v>1084.4273822924879</v>
      </c>
      <c r="L382" s="193">
        <f>'[3]2400x10km'!D388</f>
        <v>1089.1639086578884</v>
      </c>
      <c r="M382" s="189">
        <f>'[3]2400x40km'!D389</f>
        <v>1089.254590536779</v>
      </c>
      <c r="N382" s="190">
        <f>'[3]2400x90km'!D388</f>
        <v>1096.9780520353711</v>
      </c>
      <c r="O382" s="287">
        <f>+('[3]6000x10km'!D388)</f>
        <v>1138.8030294867835</v>
      </c>
      <c r="P382" s="194">
        <f>'[3]6000x40km'!D389</f>
        <v>1134.5798981615808</v>
      </c>
      <c r="Q382" s="195">
        <f>'[3]6000x90km'!D388</f>
        <v>1138.8570414954909</v>
      </c>
      <c r="R382" s="250">
        <v>11</v>
      </c>
    </row>
    <row r="383" spans="1:18" ht="15.75" thickBot="1" x14ac:dyDescent="0.25">
      <c r="A383" s="137">
        <f>A382+1</f>
        <v>379</v>
      </c>
      <c r="B383" s="266" t="str">
        <f>+INCTFR!B380</f>
        <v>DEZEMBRO|25</v>
      </c>
      <c r="C383" s="267">
        <f>'[3]50x10km'!D389</f>
        <v>1057.3513496451405</v>
      </c>
      <c r="D383" s="267">
        <f>'[3]50x40km'!D390</f>
        <v>1079.6935420111895</v>
      </c>
      <c r="E383" s="268">
        <f>'[3]50x90km'!D389</f>
        <v>1117.8340524846956</v>
      </c>
      <c r="F383" s="269">
        <f>'[3]400x10km'!D389</f>
        <v>1060.1223941854255</v>
      </c>
      <c r="G383" s="269">
        <f>'[3]400x40km'!D390</f>
        <v>1074.2178275525855</v>
      </c>
      <c r="H383" s="270">
        <f>'[3]400x90km'!D389</f>
        <v>1100.6699801737034</v>
      </c>
      <c r="I383" s="271">
        <f>'[3]800x10km'!D389</f>
        <v>1064.5511194026649</v>
      </c>
      <c r="J383" s="271">
        <f>'[3]800x40km'!D390</f>
        <v>1072.8656464419105</v>
      </c>
      <c r="K383" s="272">
        <f>'[3]800x90km'!D389</f>
        <v>1091.0646827822525</v>
      </c>
      <c r="L383" s="273">
        <f>'[3]2400x10km'!D389</f>
        <v>1100.4595626506225</v>
      </c>
      <c r="M383" s="269">
        <f>'[3]2400x40km'!D390</f>
        <v>1100.0109687080696</v>
      </c>
      <c r="N383" s="270">
        <f>'[3]2400x90km'!D389</f>
        <v>1106.96737125749</v>
      </c>
      <c r="O383" s="280">
        <f>+('[3]6000x10km'!D389)</f>
        <v>1154.3395745854787</v>
      </c>
      <c r="P383" s="274">
        <f>'[3]6000x40km'!D390</f>
        <v>1149.66731474229</v>
      </c>
      <c r="Q383" s="275">
        <f>'[3]6000x90km'!D389</f>
        <v>1153.373836220077</v>
      </c>
      <c r="R383" s="250">
        <v>12</v>
      </c>
    </row>
    <row r="384" spans="1:18" x14ac:dyDescent="0.2">
      <c r="B384" s="249" t="s">
        <v>284</v>
      </c>
      <c r="C384" s="108"/>
      <c r="D384" s="108"/>
      <c r="E384" s="109"/>
      <c r="F384" s="108"/>
      <c r="G384" s="108"/>
      <c r="H384" s="108"/>
      <c r="I384" s="108"/>
      <c r="J384" s="109"/>
      <c r="K384" s="108"/>
      <c r="L384" s="108"/>
      <c r="M384" s="108"/>
      <c r="N384" s="108"/>
      <c r="O384" s="110"/>
      <c r="P384" s="108"/>
      <c r="Q384" s="108"/>
    </row>
    <row r="385" spans="2:8" x14ac:dyDescent="0.2">
      <c r="E385" s="112"/>
    </row>
    <row r="386" spans="2:8" ht="15" customHeight="1" x14ac:dyDescent="0.25">
      <c r="B386" s="20" t="s">
        <v>344</v>
      </c>
      <c r="C386" s="113"/>
      <c r="D386" s="113"/>
      <c r="E386" s="113"/>
      <c r="F386" s="113"/>
      <c r="G386" s="114"/>
    </row>
    <row r="387" spans="2:8" ht="15" customHeight="1" x14ac:dyDescent="0.25">
      <c r="B387" s="20" t="s">
        <v>345</v>
      </c>
      <c r="C387" s="115"/>
      <c r="D387" s="115"/>
      <c r="E387" s="115"/>
      <c r="F387" s="115"/>
      <c r="G387" s="116"/>
      <c r="H387" s="117"/>
    </row>
    <row r="388" spans="2:8" ht="15.75" x14ac:dyDescent="0.25">
      <c r="B388" s="118"/>
      <c r="C388" s="118"/>
      <c r="D388" s="118"/>
      <c r="E388" s="119"/>
      <c r="F388" s="114"/>
      <c r="G388" s="114"/>
      <c r="H388" s="117"/>
    </row>
    <row r="389" spans="2:8" x14ac:dyDescent="0.2">
      <c r="B389" s="307" t="s">
        <v>298</v>
      </c>
      <c r="C389" s="307"/>
      <c r="D389" s="307"/>
      <c r="E389" s="307"/>
      <c r="F389" s="307"/>
      <c r="G389" s="307"/>
      <c r="H389" s="307"/>
    </row>
    <row r="390" spans="2:8" ht="15.75" thickBot="1" x14ac:dyDescent="0.25">
      <c r="B390" s="307"/>
      <c r="C390" s="307"/>
      <c r="D390" s="307"/>
      <c r="E390" s="307"/>
      <c r="F390" s="307"/>
      <c r="G390" s="307"/>
      <c r="H390" s="307"/>
    </row>
    <row r="391" spans="2:8" ht="30.75" customHeight="1" x14ac:dyDescent="0.2">
      <c r="B391" s="305" t="s">
        <v>299</v>
      </c>
      <c r="C391" s="304"/>
      <c r="D391" s="306"/>
      <c r="E391" s="303" t="s">
        <v>300</v>
      </c>
      <c r="F391" s="304"/>
      <c r="G391" s="304"/>
      <c r="H391" s="8"/>
    </row>
    <row r="392" spans="2:8" x14ac:dyDescent="0.2">
      <c r="B392" s="26" t="s">
        <v>301</v>
      </c>
      <c r="C392" s="27"/>
      <c r="D392" s="28"/>
      <c r="E392" s="10" t="s">
        <v>302</v>
      </c>
      <c r="F392" s="11"/>
      <c r="G392" s="12"/>
      <c r="H392" s="8"/>
    </row>
    <row r="393" spans="2:8" x14ac:dyDescent="0.2">
      <c r="B393" s="29" t="s">
        <v>303</v>
      </c>
      <c r="C393" s="30"/>
      <c r="D393" s="31"/>
      <c r="E393" s="10" t="s">
        <v>304</v>
      </c>
      <c r="F393" s="11"/>
      <c r="G393" s="12"/>
      <c r="H393" s="8"/>
    </row>
    <row r="394" spans="2:8" x14ac:dyDescent="0.2">
      <c r="B394" s="29" t="s">
        <v>305</v>
      </c>
      <c r="C394" s="30"/>
      <c r="D394" s="31"/>
      <c r="E394" s="10" t="s">
        <v>306</v>
      </c>
      <c r="F394" s="11"/>
      <c r="G394" s="12"/>
      <c r="H394" s="8"/>
    </row>
    <row r="395" spans="2:8" ht="15.75" x14ac:dyDescent="0.25">
      <c r="B395" s="29" t="s">
        <v>307</v>
      </c>
      <c r="C395" s="30"/>
      <c r="D395" s="31"/>
      <c r="E395" s="13"/>
      <c r="F395" s="14"/>
      <c r="G395" s="15"/>
      <c r="H395" s="8"/>
    </row>
    <row r="396" spans="2:8" ht="16.5" thickBot="1" x14ac:dyDescent="0.3">
      <c r="B396" s="32" t="s">
        <v>308</v>
      </c>
      <c r="C396" s="33"/>
      <c r="D396" s="34"/>
      <c r="E396" s="16"/>
      <c r="F396" s="17"/>
      <c r="G396" s="18"/>
      <c r="H396" s="8"/>
    </row>
    <row r="397" spans="2:8" ht="15.75" x14ac:dyDescent="0.25">
      <c r="B397" s="9"/>
      <c r="C397" s="9"/>
      <c r="D397" s="19"/>
      <c r="E397" s="19"/>
      <c r="F397" s="19"/>
      <c r="G397" s="19"/>
      <c r="H397" s="8"/>
    </row>
    <row r="398" spans="2:8" ht="15.75" x14ac:dyDescent="0.25">
      <c r="B398" s="20" t="s">
        <v>309</v>
      </c>
      <c r="C398" s="21"/>
      <c r="D398" s="22"/>
      <c r="E398" s="22"/>
      <c r="F398" s="22"/>
      <c r="G398" s="22"/>
      <c r="H398" s="19"/>
    </row>
    <row r="399" spans="2:8" x14ac:dyDescent="0.2">
      <c r="B399" s="23" t="s">
        <v>310</v>
      </c>
      <c r="C399" s="21"/>
      <c r="D399" s="22"/>
      <c r="E399" s="22"/>
      <c r="F399" s="22"/>
      <c r="G399" s="22"/>
      <c r="H399" s="22"/>
    </row>
    <row r="400" spans="2:8" x14ac:dyDescent="0.2">
      <c r="B400" s="23" t="s">
        <v>346</v>
      </c>
      <c r="C400" s="24"/>
      <c r="D400" s="25"/>
      <c r="E400" s="25"/>
      <c r="F400" s="25"/>
      <c r="G400" s="25"/>
      <c r="H400" s="22"/>
    </row>
    <row r="401" spans="2:10" x14ac:dyDescent="0.2">
      <c r="B401" s="23" t="s">
        <v>349</v>
      </c>
      <c r="C401" s="24"/>
      <c r="D401" s="25"/>
      <c r="E401" s="25"/>
      <c r="F401" s="25"/>
      <c r="G401" s="25"/>
      <c r="H401" s="25"/>
    </row>
    <row r="402" spans="2:10" x14ac:dyDescent="0.2">
      <c r="B402" s="23"/>
      <c r="C402" s="24"/>
      <c r="D402" s="25"/>
      <c r="E402" s="25"/>
      <c r="F402" s="25"/>
      <c r="G402" s="25"/>
      <c r="H402" s="25"/>
    </row>
    <row r="403" spans="2:10" x14ac:dyDescent="0.2">
      <c r="B403" s="23" t="s">
        <v>347</v>
      </c>
      <c r="C403" s="24"/>
      <c r="D403" s="25"/>
      <c r="E403" s="25"/>
      <c r="F403" s="25"/>
      <c r="G403" s="25"/>
      <c r="H403" s="25"/>
    </row>
    <row r="404" spans="2:10" ht="23.25" x14ac:dyDescent="0.25">
      <c r="B404" s="120"/>
      <c r="C404" s="119"/>
      <c r="D404" s="119"/>
      <c r="E404" s="119"/>
      <c r="F404" s="119"/>
      <c r="G404" s="121"/>
      <c r="J404" s="122"/>
    </row>
    <row r="405" spans="2:10" ht="23.25" x14ac:dyDescent="0.25">
      <c r="B405" s="120"/>
      <c r="C405" s="123"/>
      <c r="D405" s="119"/>
      <c r="E405" s="119"/>
      <c r="F405" s="119"/>
      <c r="G405" s="121"/>
    </row>
    <row r="406" spans="2:10" ht="15.75" x14ac:dyDescent="0.25">
      <c r="B406" s="124"/>
      <c r="C406" s="115"/>
      <c r="D406" s="119"/>
      <c r="E406" s="119"/>
      <c r="F406" s="119"/>
      <c r="G406" s="125"/>
    </row>
    <row r="407" spans="2:10" ht="15.75" x14ac:dyDescent="0.25">
      <c r="B407" s="124"/>
      <c r="C407" s="115"/>
      <c r="D407" s="119"/>
      <c r="E407" s="119"/>
      <c r="F407" s="119"/>
      <c r="G407" s="125"/>
    </row>
    <row r="408" spans="2:10" ht="15.75" x14ac:dyDescent="0.25">
      <c r="B408" s="36" t="s">
        <v>285</v>
      </c>
      <c r="C408" s="115"/>
      <c r="D408" s="123"/>
      <c r="E408" s="123"/>
      <c r="F408" s="115"/>
      <c r="G408" s="116"/>
    </row>
    <row r="409" spans="2:10" ht="15.75" x14ac:dyDescent="0.25">
      <c r="B409" s="36" t="s">
        <v>286</v>
      </c>
      <c r="C409" s="119"/>
      <c r="D409" s="115"/>
      <c r="E409" s="115"/>
      <c r="F409" s="115"/>
      <c r="G409" s="116"/>
    </row>
    <row r="410" spans="2:10" ht="15.75" x14ac:dyDescent="0.25">
      <c r="B410" s="36" t="s">
        <v>287</v>
      </c>
      <c r="C410" s="119"/>
      <c r="D410" s="115"/>
      <c r="E410" s="115"/>
      <c r="F410" s="115"/>
      <c r="G410" s="116"/>
    </row>
    <row r="411" spans="2:10" ht="9" customHeight="1" x14ac:dyDescent="0.25">
      <c r="D411" s="119"/>
      <c r="E411" s="119"/>
      <c r="F411" s="119"/>
      <c r="G411" s="119"/>
    </row>
    <row r="412" spans="2:10" ht="15.75" customHeight="1" x14ac:dyDescent="0.2">
      <c r="B412" s="307" t="s">
        <v>348</v>
      </c>
      <c r="C412" s="307"/>
      <c r="D412" s="307"/>
      <c r="E412" s="307"/>
      <c r="F412" s="307"/>
      <c r="G412" s="307"/>
      <c r="H412" s="307"/>
      <c r="I412" s="307"/>
    </row>
    <row r="413" spans="2:10" ht="15.75" customHeight="1" x14ac:dyDescent="0.2">
      <c r="B413" s="307"/>
      <c r="C413" s="307"/>
      <c r="D413" s="307"/>
      <c r="E413" s="307"/>
      <c r="F413" s="307"/>
      <c r="G413" s="307"/>
      <c r="H413" s="307"/>
      <c r="I413" s="307"/>
    </row>
    <row r="414" spans="2:10" x14ac:dyDescent="0.2">
      <c r="B414" s="35"/>
      <c r="C414" s="35"/>
      <c r="D414" s="35"/>
      <c r="E414" s="35"/>
      <c r="F414" s="35"/>
      <c r="G414" s="35"/>
      <c r="H414" s="35"/>
      <c r="I414" s="35"/>
    </row>
  </sheetData>
  <sheetProtection algorithmName="SHA-512" hashValue="7MYDjBfLQPFcsUjFd1WNIOErGm1wmYEymUBIAJycyv+7X8ZWuAvBddr8+HbP4fGSuC7HRNUoxe8xTcrr+MEB+g==" saltValue="uwI+73IIPNHqoUvWVcvmlQ==" spinCount="100000" sheet="1" objects="1" scenarios="1"/>
  <mergeCells count="15">
    <mergeCell ref="L3:N3"/>
    <mergeCell ref="O3:Q3"/>
    <mergeCell ref="B389:H390"/>
    <mergeCell ref="D1:Q1"/>
    <mergeCell ref="B2:E2"/>
    <mergeCell ref="F2:H2"/>
    <mergeCell ref="I2:K2"/>
    <mergeCell ref="L2:N2"/>
    <mergeCell ref="O2:Q2"/>
    <mergeCell ref="E391:G391"/>
    <mergeCell ref="B391:D391"/>
    <mergeCell ref="B412:I413"/>
    <mergeCell ref="B3:E3"/>
    <mergeCell ref="F3:H3"/>
    <mergeCell ref="I3:K3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52" fitToHeight="7" orientation="portrait" r:id="rId1"/>
  <rowBreaks count="1" manualBreakCount="1">
    <brk id="230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INCTFR</vt:lpstr>
      <vt:lpstr>Resumo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2025-04-25T13:45:35Z</cp:lastPrinted>
  <dcterms:created xsi:type="dcterms:W3CDTF">2015-05-20T12:55:45Z</dcterms:created>
  <dcterms:modified xsi:type="dcterms:W3CDTF">2026-01-12T13:19:10Z</dcterms:modified>
</cp:coreProperties>
</file>